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7250" windowHeight="5205" activeTab="0"/>
  </bookViews>
  <sheets>
    <sheet name="прил 2" sheetId="1" r:id="rId1"/>
    <sheet name="прил 3" sheetId="2" r:id="rId2"/>
  </sheets>
  <externalReferences>
    <externalReference r:id="rId5"/>
    <externalReference r:id="rId6"/>
    <externalReference r:id="rId7"/>
  </externalReferences>
  <definedNames>
    <definedName name="Excel_BuiltIn_Print_Titles_1">#REF!</definedName>
    <definedName name="Z_0280A825_DE56_4173_95B8_250CAAE83719_.wvu.Cols" localSheetId="0" hidden="1">'прил 2'!$C:$E</definedName>
    <definedName name="Z_0280A825_DE56_4173_95B8_250CAAE83719_.wvu.Rows" localSheetId="0" hidden="1">'прил 2'!$39:$39</definedName>
    <definedName name="Z_0280A825_DE56_4173_95B8_250CAAE83719_.wvu.Rows" localSheetId="1" hidden="1">'прил 3'!$64:$64,'прил 3'!$74:$75,'прил 3'!$78:$79,'прил 3'!$107:$108</definedName>
    <definedName name="Z_2F272CD7_8BC5_4008_A24E_0BE14C489E7F_.wvu.Cols" localSheetId="0" hidden="1">'прил 2'!$C:$E</definedName>
    <definedName name="Z_2F272CD7_8BC5_4008_A24E_0BE14C489E7F_.wvu.Rows" localSheetId="0" hidden="1">'прил 2'!$37:$37</definedName>
    <definedName name="Z_2F272CD7_8BC5_4008_A24E_0BE14C489E7F_.wvu.Rows" localSheetId="1" hidden="1">'прил 3'!$37:$41,'прил 3'!$64:$64,'прил 3'!$74:$75,'прил 3'!$78:$79,'прил 3'!$92:$93,'прил 3'!$107:$108</definedName>
    <definedName name="_xlnm.Print_Area" localSheetId="1">'прил 3'!$A$1:$I$110</definedName>
  </definedNames>
  <calcPr fullCalcOnLoad="1"/>
</workbook>
</file>

<file path=xl/sharedStrings.xml><?xml version="1.0" encoding="utf-8"?>
<sst xmlns="http://schemas.openxmlformats.org/spreadsheetml/2006/main" count="371" uniqueCount="224">
  <si>
    <t>Приложение №2</t>
  </si>
  <si>
    <t>к решению Совета депутатов</t>
  </si>
  <si>
    <t>ДОХОДЫ</t>
  </si>
  <si>
    <t xml:space="preserve">  Бюджета МО «Рахьинское городское поселение» на 2011 год.</t>
  </si>
  <si>
    <t>Код</t>
  </si>
  <si>
    <t>Наименование</t>
  </si>
  <si>
    <t>Плановые показатели на 2011год</t>
  </si>
  <si>
    <t>Фактически исполнено за отчетный период</t>
  </si>
  <si>
    <t>Результат исполнения (%)</t>
  </si>
  <si>
    <t>10100000000000000</t>
  </si>
  <si>
    <t>Налоги на прибыль, доходы</t>
  </si>
  <si>
    <t>10102000010000110</t>
  </si>
  <si>
    <t>- налог на доходы физических лиц</t>
  </si>
  <si>
    <t>10600000000000000</t>
  </si>
  <si>
    <t>Налоги на имущество</t>
  </si>
  <si>
    <t>10601030100000110</t>
  </si>
  <si>
    <t>Налог на имущество физических лиц, зачисляемый  в бюджеты поселений</t>
  </si>
  <si>
    <t>10606000000000110</t>
  </si>
  <si>
    <t>Земельный налог</t>
  </si>
  <si>
    <t>10604011021000100</t>
  </si>
  <si>
    <t>Транспортный налог с организаций</t>
  </si>
  <si>
    <t>10604012021000110</t>
  </si>
  <si>
    <t>Транспортный налог с физических лиц</t>
  </si>
  <si>
    <t>10800000000000000</t>
  </si>
  <si>
    <t>Государственная пошлина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</si>
  <si>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</si>
  <si>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</si>
  <si>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</si>
  <si>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</si>
  <si>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</si>
  <si>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</si>
  <si>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</si>
  <si>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11105035100000120</t>
  </si>
  <si>
    <t>Доходы от  сдачи в аренду имущества,  находящегося  в оперативном управлении  органов управления поселений и созданных   ими учреждений (за исключением имущества мун. автономных учреждений).</t>
  </si>
  <si>
    <t>11300000000000000</t>
  </si>
  <si>
    <t>Доходы от оказания платных услуг и компенсации затрат государства.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</si>
  <si>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</si>
  <si>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 бюджетов поселений.</t>
  </si>
  <si>
    <t>1140000000000000</t>
  </si>
  <si>
    <t>Доходы от продажи материальных и нематериальных активов.</t>
  </si>
  <si>
    <t>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</si>
  <si>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</si>
  <si>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11401050100000410</t>
  </si>
  <si>
    <t>00111205050100000120</t>
  </si>
  <si>
    <t>11700000000000000</t>
  </si>
  <si>
    <t>Прочие неналоговые доходы</t>
  </si>
  <si>
    <t>11705050100000180</t>
  </si>
  <si>
    <t>11701050100000180</t>
  </si>
  <si>
    <t>Невыясненные поступления,  зачисляемые в бюджеты поселений</t>
  </si>
  <si>
    <t>Итого неналоговые доходы</t>
  </si>
  <si>
    <t>Итого налоговые и неналоговые доходы</t>
  </si>
  <si>
    <t>20000000000000000</t>
  </si>
  <si>
    <t>Безвозмездные поступления</t>
  </si>
  <si>
    <t>20201001100000151</t>
  </si>
  <si>
    <t>Дотации на выравнивание бюджетной обеспеченности из областного бюджета</t>
  </si>
  <si>
    <t>Дотации на выравнивание бюджетной обеспеченности из районного бюджета</t>
  </si>
  <si>
    <t>20202077100000151</t>
  </si>
  <si>
    <t>Субсидии бюджетам поселений на бюдж.инвестиции в объекты капитального строительства соб МО</t>
  </si>
  <si>
    <t>1805030100000151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</si>
  <si>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</si>
  <si>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20203011510000100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</si>
  <si>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комиссариаты.</t>
  </si>
  <si>
    <t>20705000100000180</t>
  </si>
  <si>
    <t>Прочие безвозмездные поступления в бюджеты поселений</t>
  </si>
  <si>
    <t>Всего доходов</t>
  </si>
  <si>
    <t>Приложение № 3</t>
  </si>
  <si>
    <t>к решению Совета депкутатов</t>
  </si>
  <si>
    <t xml:space="preserve">Распределение бюджетных ассигнований </t>
  </si>
  <si>
    <t xml:space="preserve">по разделам и подразделам, целевым статьям и видам расходов классификации расходов бюджета </t>
  </si>
  <si>
    <r>
      <t>МО "Рахьинское городское поселение»</t>
    </r>
    <r>
      <rPr>
        <sz val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2011 год</t>
    </r>
  </si>
  <si>
    <r>
      <t xml:space="preserve">№ </t>
    </r>
    <r>
      <rPr>
        <b/>
        <sz val="12"/>
        <color indexed="8"/>
        <rFont val="Times New Roman"/>
        <family val="1"/>
      </rPr>
      <t>п/п</t>
    </r>
  </si>
  <si>
    <t>наименование</t>
  </si>
  <si>
    <t>Код администратора</t>
  </si>
  <si>
    <t>код подраздела</t>
  </si>
  <si>
    <t>код целевой статьи</t>
  </si>
  <si>
    <t>код вида расхода</t>
  </si>
  <si>
    <t>Фактическое исполнение кассового плана за 2011год (тыс. руб.)</t>
  </si>
  <si>
    <t xml:space="preserve">Администрация МО «Рахьинское городское поселение»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</si>
  <si>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</si>
  <si>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</si>
  <si>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</si>
  <si>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</si>
  <si>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</si>
  <si>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</si>
  <si>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</si>
  <si>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</si>
  <si>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</si>
  <si>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</si>
  <si>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</si>
  <si>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</si>
  <si>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</si>
  <si>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</si>
  <si>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0020800</t>
  </si>
  <si>
    <t>Обеспечение проведения выборов и рефендумов</t>
  </si>
  <si>
    <t>0107</t>
  </si>
  <si>
    <t>0200000</t>
  </si>
  <si>
    <t xml:space="preserve">Выполнение функций органами местного самоуправления </t>
  </si>
  <si>
    <t>0200002</t>
  </si>
  <si>
    <t>500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</si>
  <si>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</si>
  <si>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</si>
  <si>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</si>
  <si>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</si>
  <si>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</si>
  <si>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</si>
  <si>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</si>
  <si>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</si>
  <si>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</si>
  <si>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</si>
  <si>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</si>
  <si>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</si>
  <si>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</si>
  <si>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</si>
  <si>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</si>
  <si>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</si>
  <si>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</si>
  <si>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</si>
  <si>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</si>
  <si>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</si>
  <si>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</si>
  <si>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</si>
  <si>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</si>
  <si>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</si>
  <si>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</si>
  <si>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 xml:space="preserve">       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</si>
  <si>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</si>
  <si>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</si>
  <si>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</si>
  <si>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</si>
  <si>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</si>
  <si>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</si>
  <si>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</si>
  <si>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</si>
  <si>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Топливно-энергетический комплекс</t>
  </si>
  <si>
    <t>0402</t>
  </si>
  <si>
    <t>Вопросы топливно-энергетического комплекса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</si>
  <si>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</si>
  <si>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</si>
  <si>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</si>
  <si>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</si>
  <si>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</si>
  <si>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</si>
  <si>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</si>
  <si>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</si>
  <si>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</si>
  <si>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</si>
  <si>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</si>
  <si>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</si>
  <si>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</si>
  <si>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</si>
  <si>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</si>
  <si>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</si>
  <si>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</si>
  <si>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Капитальный ремонт муниципального жилищного фонда</t>
  </si>
  <si>
    <t>3500200</t>
  </si>
  <si>
    <t>5210600</t>
  </si>
  <si>
    <t>017</t>
  </si>
  <si>
    <t>Коммунальное хозяйство</t>
  </si>
  <si>
    <t>0502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</si>
  <si>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</si>
  <si>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</si>
  <si>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</si>
  <si>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</si>
  <si>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</si>
  <si>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</si>
  <si>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</si>
  <si>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</si>
  <si>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на возмещение муниципальным предприятиям убытков связанных с оказанием банных услуг по тарифам, не обеспечивающим возмещение издержек</t>
  </si>
  <si>
    <t>Субсидии на возмещение затрат в связи с выполнением работ, связанных с оказанием коммунальных услуг населению МО "Рахьинское городское поселение" по подготовке оборудования и объектов для отопительного сезона на период 2011г.</t>
  </si>
  <si>
    <t>Благоустройство</t>
  </si>
  <si>
    <t>0503</t>
  </si>
  <si>
    <t>Закупка автотранспортных средств и коммунальной  техники</t>
  </si>
  <si>
    <t>3400702</t>
  </si>
  <si>
    <t>6000000</t>
  </si>
  <si>
    <t>Уличное освещение</t>
  </si>
  <si>
    <t>6000100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</si>
  <si>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</si>
  <si>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</si>
  <si>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</si>
  <si>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</si>
  <si>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</si>
  <si>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</si>
  <si>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</si>
  <si>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</si>
  <si>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7950000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</si>
  <si>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</si>
  <si>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</si>
  <si>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</si>
  <si>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</si>
  <si>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</si>
  <si>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</si>
  <si>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</si>
  <si>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</si>
  <si>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</si>
  <si>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</si>
  <si>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Социальная политика</t>
  </si>
  <si>
    <t>1000</t>
  </si>
  <si>
    <t>Вопросы в области социальной политики</t>
  </si>
  <si>
    <t>1003</t>
  </si>
  <si>
    <t>Социальное обеспечение населения</t>
  </si>
  <si>
    <t>5058600</t>
  </si>
  <si>
    <t>Социальные выплаты</t>
  </si>
  <si>
    <t>005</t>
  </si>
  <si>
    <t>Мероприятия в области социальной политики</t>
  </si>
  <si>
    <t>5053300</t>
  </si>
  <si>
    <t>Физическая культура и спорт</t>
  </si>
  <si>
    <t>1100</t>
  </si>
  <si>
    <t>1105</t>
  </si>
  <si>
    <t>5120000</t>
  </si>
  <si>
    <t>Мероприятия в области здравоохранения, спорта и физической культуры, туризма</t>
  </si>
  <si>
    <t>5129700</t>
  </si>
  <si>
    <t>Перечисления другим бюджетам бюджетной системы РФ</t>
  </si>
  <si>
    <t>1104</t>
  </si>
  <si>
    <t>5210300</t>
  </si>
  <si>
    <t>ВСЕГО РАСХОДОВ</t>
  </si>
  <si>
    <t xml:space="preserve">МО </t>
  </si>
  <si>
    <t>"Рахьинское городское поселение"</t>
  </si>
  <si>
    <t xml:space="preserve">              МО "Рахьинское городское поселение"</t>
  </si>
  <si>
    <t>Кассовый план на 1 полугодие 2011г.               (тыс. руб.)</t>
  </si>
  <si>
    <t>Компенсации услуг населению по теплоснабжению</t>
  </si>
  <si>
    <t>Иные межбюджетные трансферты</t>
  </si>
  <si>
    <t>от 15 сентября 2011года № 58(208)</t>
  </si>
  <si>
    <t xml:space="preserve"> № 58(208)</t>
  </si>
  <si>
    <t>от 15 сентября 2011 года № 58(208)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</si>
</sst>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0_р_._-;\-* #,##0.00_р_._-;_-* \-??_р_._-;_-@_-"/>
    <numFmt numFmtId="168" formatCode="_-* #,##0.0_р_._-;\-* #,##0.0_р_._-;_-* \-??_р_._-;_-@_-"/>
    <numFmt numFmtId="169" formatCode="#,##0.0_ ;\-#,##0.0\ "/>
    <numFmt numFmtId="170" formatCode="_-* #,##0.0_р_._-;\-* #,##0.0_р_._-;_-* &quot;-&quot;?_р_._-;_-@_-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0_р_._-;\-* #,##0.0000_р_._-;_-* &quot;-&quot;?_р_._-;_-@_-"/>
    <numFmt numFmtId="174" formatCode="_-* #,##0.00000_р_._-;\-* #,##0.00000_р_._-;_-* &quot;-&quot;?_р_._-;_-@_-"/>
    <numFmt numFmtId="175" formatCode="_-* #,##0.000000_р_._-;\-* #,##0.000000_р_._-;_-* &quot;-&quot;?_р_._-;_-@_-"/>
    <numFmt numFmtId="176" formatCode="_-* #,##0.0000000_р_._-;\-* #,##0.0000000_р_._-;_-* &quot;-&quot;?_р_._-;_-@_-"/>
  </numFmts>
  <fonts count="5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PSMT"/>
      <family val="0"/>
    </font>
    <font>
      <sz val="14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name val="Arial Cyr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b/>
      <sz val="12"/>
      <color indexed="10"/>
      <name val="Times New Roman"/>
      <family val="1"/>
    </font>
    <font>
      <sz val="12.5"/>
      <color indexed="10"/>
      <name val="Times New Roman"/>
      <family val="1"/>
    </font>
    <font>
      <b/>
      <sz val="12.5"/>
      <color indexed="10"/>
      <name val="Times New Roman"/>
      <family val="1"/>
    </font>
    <font>
      <sz val="12.5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5" fontId="7" fillId="0" borderId="19" xfId="58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49" fontId="8" fillId="33" borderId="22" xfId="53" applyNumberFormat="1" applyFont="1" applyFill="1" applyBorder="1" applyAlignment="1">
      <alignment horizontal="center" vertical="center"/>
      <protection/>
    </xf>
    <xf numFmtId="49" fontId="8" fillId="33" borderId="27" xfId="53" applyNumberFormat="1" applyFont="1" applyFill="1" applyBorder="1" applyAlignment="1">
      <alignment horizontal="center" vertical="center"/>
      <protection/>
    </xf>
    <xf numFmtId="49" fontId="9" fillId="33" borderId="25" xfId="53" applyNumberFormat="1" applyFont="1" applyFill="1" applyBorder="1" applyAlignment="1">
      <alignment horizontal="center" vertical="center"/>
      <protection/>
    </xf>
    <xf numFmtId="0" fontId="9" fillId="33" borderId="26" xfId="53" applyFont="1" applyFill="1" applyBorder="1" applyAlignment="1">
      <alignment vertical="center" wrapText="1"/>
      <protection/>
    </xf>
    <xf numFmtId="164" fontId="18" fillId="0" borderId="29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23" xfId="53" applyFont="1" applyFill="1" applyBorder="1" applyAlignment="1">
      <alignment wrapText="1"/>
      <protection/>
    </xf>
    <xf numFmtId="49" fontId="6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wrapText="1"/>
    </xf>
    <xf numFmtId="49" fontId="8" fillId="33" borderId="27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4" fillId="33" borderId="17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top" wrapText="1"/>
    </xf>
    <xf numFmtId="164" fontId="15" fillId="33" borderId="34" xfId="0" applyNumberFormat="1" applyFont="1" applyFill="1" applyBorder="1" applyAlignment="1">
      <alignment horizontal="center" vertical="center" wrapText="1"/>
    </xf>
    <xf numFmtId="165" fontId="15" fillId="33" borderId="34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top" wrapText="1"/>
    </xf>
    <xf numFmtId="164" fontId="6" fillId="33" borderId="29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vertical="top" wrapText="1"/>
    </xf>
    <xf numFmtId="0" fontId="8" fillId="33" borderId="36" xfId="0" applyFont="1" applyFill="1" applyBorder="1" applyAlignment="1">
      <alignment vertical="top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top" wrapText="1"/>
    </xf>
    <xf numFmtId="164" fontId="2" fillId="33" borderId="37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top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164" fontId="2" fillId="33" borderId="39" xfId="0" applyNumberFormat="1" applyFont="1" applyFill="1" applyBorder="1" applyAlignment="1">
      <alignment horizontal="center" vertical="center" wrapText="1"/>
    </xf>
    <xf numFmtId="164" fontId="6" fillId="33" borderId="33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164" fontId="2" fillId="33" borderId="4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49" fontId="2" fillId="0" borderId="3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wrapText="1"/>
    </xf>
    <xf numFmtId="49" fontId="2" fillId="0" borderId="28" xfId="0" applyNumberFormat="1" applyFont="1" applyFill="1" applyBorder="1" applyAlignment="1">
      <alignment horizontal="center"/>
    </xf>
    <xf numFmtId="164" fontId="2" fillId="33" borderId="41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25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9" fillId="33" borderId="18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8" fillId="33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8" fillId="33" borderId="2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/>
    </xf>
    <xf numFmtId="0" fontId="8" fillId="33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33" borderId="36" xfId="0" applyFont="1" applyFill="1" applyBorder="1" applyAlignment="1">
      <alignment vertical="top" wrapText="1"/>
    </xf>
    <xf numFmtId="0" fontId="14" fillId="33" borderId="43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44" xfId="0" applyFont="1" applyFill="1" applyBorder="1" applyAlignment="1">
      <alignment vertical="top" wrapText="1"/>
    </xf>
    <xf numFmtId="0" fontId="16" fillId="33" borderId="36" xfId="0" applyFont="1" applyFill="1" applyBorder="1" applyAlignment="1">
      <alignment vertical="top" wrapText="1"/>
    </xf>
    <xf numFmtId="0" fontId="16" fillId="33" borderId="24" xfId="0" applyFont="1" applyFill="1" applyBorder="1" applyAlignment="1">
      <alignment vertical="top" wrapText="1"/>
    </xf>
    <xf numFmtId="0" fontId="0" fillId="0" borderId="30" xfId="0" applyBorder="1" applyAlignment="1">
      <alignment/>
    </xf>
    <xf numFmtId="0" fontId="17" fillId="0" borderId="24" xfId="0" applyFont="1" applyBorder="1" applyAlignment="1">
      <alignment horizontal="left" vertical="top" wrapText="1"/>
    </xf>
    <xf numFmtId="0" fontId="2" fillId="33" borderId="24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33" borderId="18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wrapText="1"/>
    </xf>
    <xf numFmtId="0" fontId="2" fillId="33" borderId="1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33" borderId="17" xfId="0" applyFont="1" applyFill="1" applyBorder="1" applyAlignment="1">
      <alignment vertical="top" wrapText="1"/>
    </xf>
    <xf numFmtId="170" fontId="0" fillId="0" borderId="0" xfId="0" applyNumberFormat="1" applyAlignment="1">
      <alignment/>
    </xf>
    <xf numFmtId="164" fontId="20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7" fillId="0" borderId="19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 wrapText="1"/>
    </xf>
    <xf numFmtId="165" fontId="0" fillId="0" borderId="19" xfId="58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165" fontId="7" fillId="0" borderId="47" xfId="58" applyNumberFormat="1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/>
    </xf>
    <xf numFmtId="164" fontId="7" fillId="0" borderId="2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center" vertical="center" wrapText="1"/>
    </xf>
    <xf numFmtId="164" fontId="0" fillId="0" borderId="5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vertical="top" wrapText="1"/>
    </xf>
    <xf numFmtId="49" fontId="23" fillId="33" borderId="18" xfId="0" applyNumberFormat="1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top" wrapText="1"/>
    </xf>
    <xf numFmtId="164" fontId="24" fillId="33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/>
    </xf>
    <xf numFmtId="49" fontId="22" fillId="33" borderId="18" xfId="0" applyNumberFormat="1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top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164" fontId="19" fillId="33" borderId="38" xfId="0" applyNumberFormat="1" applyFont="1" applyFill="1" applyBorder="1" applyAlignment="1">
      <alignment horizontal="center" vertical="center" wrapText="1"/>
    </xf>
    <xf numFmtId="49" fontId="19" fillId="33" borderId="21" xfId="0" applyNumberFormat="1" applyFont="1" applyFill="1" applyBorder="1" applyAlignment="1">
      <alignment horizontal="center" vertical="center" wrapText="1"/>
    </xf>
    <xf numFmtId="164" fontId="19" fillId="33" borderId="52" xfId="0" applyNumberFormat="1" applyFont="1" applyFill="1" applyBorder="1" applyAlignment="1">
      <alignment horizontal="center" vertical="center" wrapText="1"/>
    </xf>
    <xf numFmtId="0" fontId="19" fillId="0" borderId="36" xfId="0" applyFont="1" applyBorder="1" applyAlignment="1">
      <alignment/>
    </xf>
    <xf numFmtId="0" fontId="19" fillId="0" borderId="24" xfId="0" applyFont="1" applyBorder="1" applyAlignment="1">
      <alignment/>
    </xf>
    <xf numFmtId="164" fontId="19" fillId="0" borderId="38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/>
    </xf>
    <xf numFmtId="49" fontId="19" fillId="0" borderId="24" xfId="0" applyNumberFormat="1" applyFont="1" applyFill="1" applyBorder="1" applyAlignment="1">
      <alignment horizontal="center"/>
    </xf>
    <xf numFmtId="49" fontId="22" fillId="33" borderId="21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22" fillId="33" borderId="18" xfId="0" applyFont="1" applyFill="1" applyBorder="1" applyAlignment="1">
      <alignment vertical="top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47" xfId="0" applyFont="1" applyBorder="1" applyAlignment="1">
      <alignment/>
    </xf>
    <xf numFmtId="165" fontId="2" fillId="33" borderId="53" xfId="0" applyNumberFormat="1" applyFont="1" applyFill="1" applyBorder="1" applyAlignment="1">
      <alignment horizontal="center" vertical="center" wrapText="1"/>
    </xf>
    <xf numFmtId="165" fontId="2" fillId="33" borderId="48" xfId="0" applyNumberFormat="1" applyFont="1" applyFill="1" applyBorder="1" applyAlignment="1">
      <alignment horizontal="center" vertical="center" wrapText="1"/>
    </xf>
    <xf numFmtId="165" fontId="6" fillId="33" borderId="34" xfId="0" applyNumberFormat="1" applyFont="1" applyFill="1" applyBorder="1" applyAlignment="1">
      <alignment horizontal="center" vertical="center" wrapText="1"/>
    </xf>
    <xf numFmtId="165" fontId="2" fillId="33" borderId="54" xfId="0" applyNumberFormat="1" applyFont="1" applyFill="1" applyBorder="1" applyAlignment="1">
      <alignment horizontal="center" vertical="center" wrapText="1"/>
    </xf>
    <xf numFmtId="165" fontId="6" fillId="33" borderId="53" xfId="0" applyNumberFormat="1" applyFont="1" applyFill="1" applyBorder="1" applyAlignment="1">
      <alignment horizontal="center" vertical="center" wrapText="1"/>
    </xf>
    <xf numFmtId="165" fontId="0" fillId="0" borderId="55" xfId="0" applyNumberFormat="1" applyFont="1" applyBorder="1" applyAlignment="1">
      <alignment/>
    </xf>
    <xf numFmtId="165" fontId="7" fillId="0" borderId="55" xfId="0" applyNumberFormat="1" applyFont="1" applyBorder="1" applyAlignment="1">
      <alignment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top" wrapText="1"/>
    </xf>
    <xf numFmtId="164" fontId="6" fillId="33" borderId="38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top" wrapText="1"/>
    </xf>
    <xf numFmtId="164" fontId="2" fillId="33" borderId="5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6" fontId="6" fillId="0" borderId="33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top" wrapText="1"/>
    </xf>
    <xf numFmtId="164" fontId="9" fillId="33" borderId="33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top" wrapText="1"/>
    </xf>
    <xf numFmtId="164" fontId="8" fillId="33" borderId="37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top" wrapText="1"/>
    </xf>
    <xf numFmtId="164" fontId="8" fillId="33" borderId="38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164" fontId="16" fillId="33" borderId="38" xfId="0" applyNumberFormat="1" applyFont="1" applyFill="1" applyBorder="1" applyAlignment="1">
      <alignment horizontal="center" vertical="center" wrapText="1"/>
    </xf>
    <xf numFmtId="168" fontId="8" fillId="0" borderId="38" xfId="61" applyNumberFormat="1" applyFont="1" applyFill="1" applyBorder="1" applyAlignment="1" applyProtection="1">
      <alignment horizontal="center" vertical="center"/>
      <protection/>
    </xf>
    <xf numFmtId="164" fontId="8" fillId="0" borderId="3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164" fontId="8" fillId="33" borderId="52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164" fontId="8" fillId="33" borderId="39" xfId="0" applyNumberFormat="1" applyFont="1" applyFill="1" applyBorder="1" applyAlignment="1">
      <alignment horizontal="center" vertical="center" wrapText="1"/>
    </xf>
    <xf numFmtId="165" fontId="2" fillId="33" borderId="5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4" fontId="8" fillId="33" borderId="51" xfId="0" applyNumberFormat="1" applyFont="1" applyFill="1" applyBorder="1" applyAlignment="1">
      <alignment horizontal="center" vertical="center" wrapText="1"/>
    </xf>
    <xf numFmtId="165" fontId="2" fillId="33" borderId="1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76" fontId="0" fillId="0" borderId="0" xfId="0" applyNumberFormat="1" applyAlignment="1">
      <alignment/>
    </xf>
    <xf numFmtId="166" fontId="8" fillId="0" borderId="2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5" fontId="8" fillId="33" borderId="53" xfId="0" applyNumberFormat="1" applyFont="1" applyFill="1" applyBorder="1" applyAlignment="1">
      <alignment horizontal="center" vertical="center" wrapText="1"/>
    </xf>
    <xf numFmtId="168" fontId="9" fillId="33" borderId="33" xfId="61" applyNumberFormat="1" applyFont="1" applyFill="1" applyBorder="1" applyAlignment="1">
      <alignment vertical="center" wrapText="1"/>
    </xf>
    <xf numFmtId="165" fontId="9" fillId="33" borderId="3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Книга1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%201%20&#1082;&#1074;&#1072;&#1088;&#1090;&#1072;&#1083;%202011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0&#1075;\&#1085;&#1086;&#1103;&#1073;&#1088;&#1100;\&#1088;&#1086;&#1089;&#1087;&#1080;&#1089;&#1100;%202010&#1075;%20&#1085;&#1086;&#1103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 ф"/>
      <sheetName val="прил 1"/>
      <sheetName val="прил 2"/>
      <sheetName val="прил 3"/>
      <sheetName val="прил 4"/>
      <sheetName val="прил 12"/>
      <sheetName val="прил5"/>
      <sheetName val="Свод"/>
    </sheetNames>
    <sheetDataSet>
      <sheetData sheetId="0">
        <row r="28">
          <cell r="A28" t="str">
            <v>Доходы от продажи квартир находящихся в собственности поселений</v>
          </cell>
        </row>
        <row r="67">
          <cell r="A67" t="str">
            <v>Плата за пользование водными объектами,находящимися в собственности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7 ф"/>
      <sheetName val="прил 1"/>
      <sheetName val="прил 2"/>
      <sheetName val="прил 6"/>
      <sheetName val="прил 12"/>
      <sheetName val="Свод"/>
      <sheetName val="прил 13"/>
      <sheetName val="прил 5"/>
    </sheetNames>
    <sheetDataSet>
      <sheetData sheetId="5">
        <row r="102">
          <cell r="A102" t="str">
            <v>Обследование межведомственной комиссии жилых домов</v>
          </cell>
        </row>
        <row r="103">
          <cell r="A103" t="str">
            <v>Иные межбюджетные трансферты</v>
          </cell>
        </row>
        <row r="149">
          <cell r="A149" t="str">
            <v>Финансирование библиотек</v>
          </cell>
        </row>
        <row r="150">
          <cell r="A150" t="str">
            <v>Иные межбюджетные трансферты</v>
          </cell>
        </row>
      </sheetData>
      <sheetData sheetId="7">
        <row r="34">
          <cell r="A34" t="str">
            <v>Другие вопросы в области физической культуры и спорта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ятница"/>
      <sheetName val="Четверг"/>
      <sheetName val="117 ф"/>
      <sheetName val="127ф ВУС"/>
      <sheetName val="форма 177"/>
      <sheetName val="137 ф"/>
      <sheetName val="125 1"/>
      <sheetName val="125 2"/>
      <sheetName val="125 3"/>
      <sheetName val="125 4 "/>
      <sheetName val="отчет админ"/>
      <sheetName val="Исп бюдж"/>
      <sheetName val="Сведенья"/>
      <sheetName val="Использ субсидий"/>
      <sheetName val="табл 6"/>
      <sheetName val="табл 7"/>
      <sheetName val="14 МОстр.1"/>
      <sheetName val="стр.2"/>
      <sheetName val="стр.3"/>
      <sheetName val="прил 1"/>
      <sheetName val="прил 2"/>
      <sheetName val="прил 3"/>
      <sheetName val="прил 4"/>
      <sheetName val="прил 12"/>
      <sheetName val="прил5"/>
      <sheetName val="Смета депутатов"/>
      <sheetName val="Свод"/>
    </sheetNames>
    <sheetDataSet>
      <sheetData sheetId="26">
        <row r="122">
          <cell r="A122" t="str">
            <v>Организация и содержание мест захоронения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120" zoomScaleSheetLayoutView="120" zoomScalePageLayoutView="0" workbookViewId="0" topLeftCell="A2">
      <selection activeCell="D4" sqref="D4:E4"/>
    </sheetView>
  </sheetViews>
  <sheetFormatPr defaultColWidth="9.00390625" defaultRowHeight="12.75"/>
  <cols>
    <col min="1" max="1" width="26.00390625" style="1" customWidth="1"/>
    <col min="2" max="2" width="42.00390625" style="2" customWidth="1"/>
    <col min="3" max="3" width="20.125" style="0" customWidth="1"/>
    <col min="4" max="4" width="19.125" style="0" customWidth="1"/>
    <col min="5" max="5" width="13.375" style="0" customWidth="1"/>
  </cols>
  <sheetData>
    <row r="1" spans="3:5" ht="15.75">
      <c r="C1" s="3"/>
      <c r="E1" s="3" t="s">
        <v>0</v>
      </c>
    </row>
    <row r="2" spans="2:5" ht="12.75">
      <c r="B2" s="251"/>
      <c r="C2" s="251"/>
      <c r="D2" s="251" t="s">
        <v>1</v>
      </c>
      <c r="E2" s="251"/>
    </row>
    <row r="3" spans="3:5" ht="15.75">
      <c r="C3" s="3" t="s">
        <v>215</v>
      </c>
      <c r="D3" t="s">
        <v>216</v>
      </c>
      <c r="E3" s="3"/>
    </row>
    <row r="4" spans="4:5" ht="15.75">
      <c r="D4" t="s">
        <v>223</v>
      </c>
      <c r="E4" s="3" t="s">
        <v>222</v>
      </c>
    </row>
    <row r="5" spans="1:5" ht="24" customHeight="1">
      <c r="A5" s="252" t="s">
        <v>2</v>
      </c>
      <c r="B5" s="252"/>
      <c r="C5" s="252"/>
      <c r="D5" s="252"/>
      <c r="E5" s="252"/>
    </row>
    <row r="6" ht="18.75">
      <c r="B6" s="4"/>
    </row>
    <row r="7" spans="1:5" ht="18.75">
      <c r="A7" s="253" t="s">
        <v>3</v>
      </c>
      <c r="B7" s="253"/>
      <c r="C7" s="253"/>
      <c r="D7" s="253"/>
      <c r="E7" s="253"/>
    </row>
    <row r="8" spans="1:3" ht="19.5" thickBot="1">
      <c r="A8" s="5"/>
      <c r="B8" s="6"/>
      <c r="C8" s="7"/>
    </row>
    <row r="9" spans="1:5" ht="60.75" customHeight="1">
      <c r="A9" s="8" t="s">
        <v>4</v>
      </c>
      <c r="B9" s="9" t="s">
        <v>5</v>
      </c>
      <c r="C9" s="246" t="s">
        <v>6</v>
      </c>
      <c r="D9" s="10" t="s">
        <v>7</v>
      </c>
      <c r="E9" s="11" t="s">
        <v>8</v>
      </c>
    </row>
    <row r="10" spans="1:5" ht="15" customHeight="1" thickBot="1">
      <c r="A10" s="12">
        <v>1</v>
      </c>
      <c r="B10" s="13">
        <v>2</v>
      </c>
      <c r="C10" s="14">
        <v>3</v>
      </c>
      <c r="D10" s="15">
        <v>4</v>
      </c>
      <c r="E10" s="16">
        <v>5</v>
      </c>
    </row>
    <row r="11" spans="1:5" ht="16.5" thickBot="1">
      <c r="A11" s="17" t="s">
        <v>9</v>
      </c>
      <c r="B11" s="18" t="s">
        <v>10</v>
      </c>
      <c r="C11" s="134">
        <v>1750</v>
      </c>
      <c r="D11" s="135">
        <v>668.3434700000001</v>
      </c>
      <c r="E11" s="19">
        <f>D11/C11</f>
        <v>0.38191055428571435</v>
      </c>
    </row>
    <row r="12" spans="1:5" ht="16.5" thickBot="1">
      <c r="A12" s="20" t="s">
        <v>11</v>
      </c>
      <c r="B12" s="21" t="s">
        <v>12</v>
      </c>
      <c r="C12" s="139">
        <v>1750</v>
      </c>
      <c r="D12" s="153">
        <v>668.3434700000001</v>
      </c>
      <c r="E12" s="136">
        <f aca="true" t="shared" si="0" ref="E12:E42">D12/C12</f>
        <v>0.38191055428571435</v>
      </c>
    </row>
    <row r="13" spans="1:5" ht="16.5" thickBot="1">
      <c r="A13" s="22" t="s">
        <v>13</v>
      </c>
      <c r="B13" s="137" t="s">
        <v>14</v>
      </c>
      <c r="C13" s="141">
        <v>4800</v>
      </c>
      <c r="D13" s="141">
        <v>3846.6641199999995</v>
      </c>
      <c r="E13" s="19">
        <f>D13/C13</f>
        <v>0.8013883583333332</v>
      </c>
    </row>
    <row r="14" spans="1:5" ht="32.25" thickBot="1">
      <c r="A14" s="23" t="s">
        <v>15</v>
      </c>
      <c r="B14" s="24" t="s">
        <v>16</v>
      </c>
      <c r="C14" s="140">
        <v>300</v>
      </c>
      <c r="D14" s="154">
        <v>109.14533</v>
      </c>
      <c r="E14" s="136">
        <f t="shared" si="0"/>
        <v>0.36381776666666665</v>
      </c>
    </row>
    <row r="15" spans="1:5" ht="16.5" thickBot="1">
      <c r="A15" s="25" t="s">
        <v>17</v>
      </c>
      <c r="B15" s="26" t="s">
        <v>18</v>
      </c>
      <c r="C15" s="142">
        <v>3500</v>
      </c>
      <c r="D15" s="155">
        <v>3183.0202999999997</v>
      </c>
      <c r="E15" s="136">
        <f t="shared" si="0"/>
        <v>0.9094343714285713</v>
      </c>
    </row>
    <row r="16" spans="1:5" ht="16.5" thickBot="1">
      <c r="A16" s="27" t="s">
        <v>19</v>
      </c>
      <c r="B16" s="26" t="s">
        <v>20</v>
      </c>
      <c r="C16" s="142">
        <v>15</v>
      </c>
      <c r="D16" s="155">
        <v>24.944</v>
      </c>
      <c r="E16" s="136">
        <f t="shared" si="0"/>
        <v>1.6629333333333334</v>
      </c>
    </row>
    <row r="17" spans="1:5" ht="16.5" thickBot="1">
      <c r="A17" s="28" t="s">
        <v>21</v>
      </c>
      <c r="B17" s="29" t="s">
        <v>22</v>
      </c>
      <c r="C17" s="143">
        <v>985</v>
      </c>
      <c r="D17" s="156">
        <v>529.55449</v>
      </c>
      <c r="E17" s="136">
        <f t="shared" si="0"/>
        <v>0.537618771573604</v>
      </c>
    </row>
    <row r="18" spans="1:5" ht="16.5" thickBot="1">
      <c r="A18" s="22" t="s">
        <v>23</v>
      </c>
      <c r="B18" s="137" t="s">
        <v>24</v>
      </c>
      <c r="C18" s="141">
        <v>20</v>
      </c>
      <c r="D18" s="141">
        <v>17.91</v>
      </c>
      <c r="E18" s="138">
        <f t="shared" si="0"/>
        <v>0.8955</v>
      </c>
    </row>
    <row r="19" spans="1:5" ht="123.75" customHeight="1" thickBot="1">
      <c r="A19" s="30" t="s">
        <v>25</v>
      </c>
      <c r="B19" s="31" t="s">
        <v>26</v>
      </c>
      <c r="C19" s="142">
        <v>20</v>
      </c>
      <c r="D19" s="157">
        <v>17.91</v>
      </c>
      <c r="E19" s="136">
        <f t="shared" si="0"/>
        <v>0.8955</v>
      </c>
    </row>
    <row r="20" spans="1:5" ht="16.5" thickBot="1">
      <c r="A20" s="247" t="s">
        <v>27</v>
      </c>
      <c r="B20" s="248"/>
      <c r="C20" s="134">
        <v>6570</v>
      </c>
      <c r="D20" s="134">
        <v>4532.917589999999</v>
      </c>
      <c r="E20" s="19">
        <f t="shared" si="0"/>
        <v>0.6899417945205478</v>
      </c>
    </row>
    <row r="21" spans="1:5" ht="73.5" customHeight="1" thickBot="1">
      <c r="A21" s="22" t="s">
        <v>28</v>
      </c>
      <c r="B21" s="18" t="s">
        <v>29</v>
      </c>
      <c r="C21" s="134">
        <v>2375</v>
      </c>
      <c r="D21" s="134">
        <v>3033.53217</v>
      </c>
      <c r="E21" s="19">
        <f t="shared" si="0"/>
        <v>1.2772767031578947</v>
      </c>
    </row>
    <row r="22" spans="1:5" ht="127.5" customHeight="1" thickBot="1">
      <c r="A22" s="23" t="s">
        <v>30</v>
      </c>
      <c r="B22" s="24" t="s">
        <v>31</v>
      </c>
      <c r="C22" s="145">
        <v>2250</v>
      </c>
      <c r="D22" s="159">
        <v>2740.7741</v>
      </c>
      <c r="E22" s="136">
        <f t="shared" si="0"/>
        <v>1.2181218222222223</v>
      </c>
    </row>
    <row r="23" spans="1:5" ht="95.25" thickBot="1">
      <c r="A23" s="32" t="s">
        <v>32</v>
      </c>
      <c r="B23" s="33" t="s">
        <v>33</v>
      </c>
      <c r="C23" s="144">
        <v>125</v>
      </c>
      <c r="D23" s="158">
        <v>292.75807000000003</v>
      </c>
      <c r="E23" s="136">
        <f t="shared" si="0"/>
        <v>2.3420645600000003</v>
      </c>
    </row>
    <row r="24" spans="1:5" ht="32.25" thickBot="1">
      <c r="A24" s="34" t="s">
        <v>34</v>
      </c>
      <c r="B24" s="35" t="s">
        <v>35</v>
      </c>
      <c r="C24" s="152">
        <v>250</v>
      </c>
      <c r="D24" s="152">
        <v>215.17</v>
      </c>
      <c r="E24" s="19">
        <f t="shared" si="0"/>
        <v>0.86068</v>
      </c>
    </row>
    <row r="25" spans="1:5" ht="63.75" thickBot="1">
      <c r="A25" s="20" t="s">
        <v>36</v>
      </c>
      <c r="B25" s="21" t="s">
        <v>37</v>
      </c>
      <c r="C25" s="139">
        <v>250</v>
      </c>
      <c r="D25" s="153">
        <v>215.17</v>
      </c>
      <c r="E25" s="136">
        <f t="shared" si="0"/>
        <v>0.86068</v>
      </c>
    </row>
    <row r="26" spans="1:5" ht="32.25" thickBot="1">
      <c r="A26" s="22" t="s">
        <v>38</v>
      </c>
      <c r="B26" s="18" t="s">
        <v>39</v>
      </c>
      <c r="C26" s="134">
        <v>8500</v>
      </c>
      <c r="D26" s="134">
        <v>1355.70314</v>
      </c>
      <c r="E26" s="19">
        <f t="shared" si="0"/>
        <v>0.15949448705882355</v>
      </c>
    </row>
    <row r="27" spans="1:5" ht="63.75" thickBot="1">
      <c r="A27" s="36" t="s">
        <v>40</v>
      </c>
      <c r="B27" s="24" t="s">
        <v>41</v>
      </c>
      <c r="C27" s="145">
        <v>7500</v>
      </c>
      <c r="D27" s="159">
        <v>732.5031399999999</v>
      </c>
      <c r="E27" s="136">
        <f t="shared" si="0"/>
        <v>0.09766708533333332</v>
      </c>
    </row>
    <row r="28" spans="1:5" ht="59.25" customHeight="1" thickBot="1">
      <c r="A28" s="37" t="s">
        <v>42</v>
      </c>
      <c r="B28" s="33" t="str">
        <f>'[1]117 ф'!A28</f>
        <v>Доходы от продажи квартир находящихся в собственности поселений</v>
      </c>
      <c r="C28" s="144">
        <v>1000</v>
      </c>
      <c r="D28" s="158">
        <v>623.2</v>
      </c>
      <c r="E28" s="136">
        <f t="shared" si="0"/>
        <v>0.6232000000000001</v>
      </c>
    </row>
    <row r="29" spans="1:5" s="42" customFormat="1" ht="48" hidden="1" thickBot="1">
      <c r="A29" s="38" t="s">
        <v>43</v>
      </c>
      <c r="B29" s="39" t="str">
        <f>'[1]117 ф'!A67</f>
        <v>Плата за пользование водными объектами,находящимися в собственности поселений</v>
      </c>
      <c r="C29" s="40"/>
      <c r="D29" s="41"/>
      <c r="E29" s="19" t="e">
        <f t="shared" si="0"/>
        <v>#DIV/0!</v>
      </c>
    </row>
    <row r="30" spans="1:5" s="42" customFormat="1" ht="16.5" thickBot="1">
      <c r="A30" s="17" t="s">
        <v>44</v>
      </c>
      <c r="B30" s="18" t="s">
        <v>45</v>
      </c>
      <c r="C30" s="146">
        <v>350</v>
      </c>
      <c r="D30" s="146">
        <v>149.70036999999996</v>
      </c>
      <c r="E30" s="19">
        <f t="shared" si="0"/>
        <v>0.42771534285714274</v>
      </c>
    </row>
    <row r="31" spans="1:5" ht="16.5" thickBot="1">
      <c r="A31" s="28" t="s">
        <v>46</v>
      </c>
      <c r="B31" s="29" t="s">
        <v>45</v>
      </c>
      <c r="C31" s="147">
        <v>350</v>
      </c>
      <c r="D31" s="160">
        <v>149.70036999999996</v>
      </c>
      <c r="E31" s="136">
        <f t="shared" si="0"/>
        <v>0.42771534285714274</v>
      </c>
    </row>
    <row r="32" spans="1:5" ht="32.25" thickBot="1">
      <c r="A32" s="28" t="s">
        <v>47</v>
      </c>
      <c r="B32" s="43" t="s">
        <v>48</v>
      </c>
      <c r="C32" s="147">
        <v>0</v>
      </c>
      <c r="D32" s="161">
        <v>0.01083</v>
      </c>
      <c r="E32" s="19"/>
    </row>
    <row r="33" spans="1:5" ht="16.5" thickBot="1">
      <c r="A33" s="247" t="s">
        <v>49</v>
      </c>
      <c r="B33" s="248"/>
      <c r="C33" s="150">
        <v>11475</v>
      </c>
      <c r="D33" s="150">
        <v>4754.10568</v>
      </c>
      <c r="E33" s="19">
        <f t="shared" si="0"/>
        <v>0.41430114858387795</v>
      </c>
    </row>
    <row r="34" spans="1:5" ht="16.5" thickBot="1">
      <c r="A34" s="247" t="s">
        <v>50</v>
      </c>
      <c r="B34" s="248"/>
      <c r="C34" s="150">
        <v>18045</v>
      </c>
      <c r="D34" s="150">
        <v>9287.023269999998</v>
      </c>
      <c r="E34" s="19">
        <f t="shared" si="0"/>
        <v>0.5146590894984759</v>
      </c>
    </row>
    <row r="35" spans="1:5" ht="16.5" thickBot="1">
      <c r="A35" s="44" t="s">
        <v>51</v>
      </c>
      <c r="B35" s="18" t="s">
        <v>52</v>
      </c>
      <c r="C35" s="150">
        <v>5446.05</v>
      </c>
      <c r="D35" s="150">
        <v>2341.238</v>
      </c>
      <c r="E35" s="19">
        <f t="shared" si="0"/>
        <v>0.4298965305129405</v>
      </c>
    </row>
    <row r="36" spans="1:5" ht="32.25" thickBot="1">
      <c r="A36" s="45" t="s">
        <v>53</v>
      </c>
      <c r="B36" s="24" t="s">
        <v>54</v>
      </c>
      <c r="C36" s="148">
        <v>1115.1</v>
      </c>
      <c r="D36" s="162">
        <v>1010.283</v>
      </c>
      <c r="E36" s="136">
        <f t="shared" si="0"/>
        <v>0.9060021522733388</v>
      </c>
    </row>
    <row r="37" spans="1:5" ht="32.25" thickBot="1">
      <c r="A37" s="27" t="s">
        <v>53</v>
      </c>
      <c r="B37" s="26" t="s">
        <v>55</v>
      </c>
      <c r="C37" s="149">
        <v>2430.2</v>
      </c>
      <c r="D37" s="163">
        <v>1166.496</v>
      </c>
      <c r="E37" s="136">
        <f t="shared" si="0"/>
        <v>0.4800000000000001</v>
      </c>
    </row>
    <row r="38" spans="1:5" ht="47.25" customHeight="1" thickBot="1">
      <c r="A38" s="27" t="s">
        <v>56</v>
      </c>
      <c r="B38" s="26" t="s">
        <v>57</v>
      </c>
      <c r="C38" s="149">
        <v>1818.5</v>
      </c>
      <c r="D38" s="163">
        <v>0</v>
      </c>
      <c r="E38" s="136">
        <f t="shared" si="0"/>
        <v>0</v>
      </c>
    </row>
    <row r="39" spans="1:5" ht="96.75" customHeight="1" hidden="1" thickBot="1">
      <c r="A39" s="27" t="s">
        <v>58</v>
      </c>
      <c r="B39" s="46" t="s">
        <v>59</v>
      </c>
      <c r="C39" s="149">
        <v>0</v>
      </c>
      <c r="D39" s="132"/>
      <c r="E39" s="19" t="e">
        <f t="shared" si="0"/>
        <v>#DIV/0!</v>
      </c>
    </row>
    <row r="40" spans="1:5" ht="79.5" thickBot="1">
      <c r="A40" s="27" t="s">
        <v>60</v>
      </c>
      <c r="B40" s="26" t="s">
        <v>61</v>
      </c>
      <c r="C40" s="149">
        <v>82.25</v>
      </c>
      <c r="D40" s="149">
        <v>164.459</v>
      </c>
      <c r="E40" s="19">
        <f t="shared" si="0"/>
        <v>1.9995015197568389</v>
      </c>
    </row>
    <row r="41" spans="1:5" ht="32.25" hidden="1" thickBot="1">
      <c r="A41" s="47" t="s">
        <v>62</v>
      </c>
      <c r="B41" s="33" t="s">
        <v>63</v>
      </c>
      <c r="C41" s="164"/>
      <c r="D41" s="165"/>
      <c r="E41" s="19" t="e">
        <f t="shared" si="0"/>
        <v>#DIV/0!</v>
      </c>
    </row>
    <row r="42" spans="1:5" ht="16.5" thickBot="1">
      <c r="A42" s="249" t="s">
        <v>64</v>
      </c>
      <c r="B42" s="250"/>
      <c r="C42" s="166">
        <v>23491.05</v>
      </c>
      <c r="D42" s="166">
        <v>11628.261269999997</v>
      </c>
      <c r="E42" s="19">
        <f t="shared" si="0"/>
        <v>0.4950081528922716</v>
      </c>
    </row>
    <row r="43" spans="3:5" ht="12.75">
      <c r="C43" s="133"/>
      <c r="D43" s="151"/>
      <c r="E43" s="133"/>
    </row>
    <row r="44" spans="3:5" ht="12.75">
      <c r="C44" s="133"/>
      <c r="D44" s="133"/>
      <c r="E44" s="133"/>
    </row>
    <row r="45" spans="3:5" ht="12.75">
      <c r="C45" s="133"/>
      <c r="D45" s="133"/>
      <c r="E45" s="133"/>
    </row>
    <row r="46" spans="3:5" ht="12.75">
      <c r="C46" s="151"/>
      <c r="D46" s="133"/>
      <c r="E46" s="133"/>
    </row>
    <row r="47" spans="3:5" ht="12.75">
      <c r="C47" s="133"/>
      <c r="D47" s="133"/>
      <c r="E47" s="133"/>
    </row>
    <row r="48" spans="3:5" ht="12.75">
      <c r="C48" s="133"/>
      <c r="D48" s="133"/>
      <c r="E48" s="133"/>
    </row>
    <row r="49" spans="3:5" ht="12.75">
      <c r="C49" s="133"/>
      <c r="D49" s="133"/>
      <c r="E49" s="133"/>
    </row>
    <row r="50" spans="3:5" ht="12.75">
      <c r="C50" s="133"/>
      <c r="D50" s="133"/>
      <c r="E50" s="133"/>
    </row>
    <row r="51" spans="3:5" ht="12.75">
      <c r="C51" s="133"/>
      <c r="D51" s="133"/>
      <c r="E51" s="133"/>
    </row>
    <row r="52" spans="3:5" ht="12.75">
      <c r="C52" s="133"/>
      <c r="D52" s="133"/>
      <c r="E52" s="133"/>
    </row>
    <row r="53" spans="3:5" ht="12.75">
      <c r="C53" s="133"/>
      <c r="D53" s="133"/>
      <c r="E53" s="133"/>
    </row>
    <row r="54" spans="3:5" ht="12.75">
      <c r="C54" s="133"/>
      <c r="D54" s="133"/>
      <c r="E54" s="133"/>
    </row>
    <row r="55" spans="3:5" ht="12.75">
      <c r="C55" s="133"/>
      <c r="D55" s="133"/>
      <c r="E55" s="133"/>
    </row>
    <row r="56" spans="3:5" ht="12.75">
      <c r="C56" s="133"/>
      <c r="D56" s="133"/>
      <c r="E56" s="133"/>
    </row>
  </sheetData>
  <sheetProtection/>
  <mergeCells count="8">
    <mergeCell ref="A34:B34"/>
    <mergeCell ref="A42:B42"/>
    <mergeCell ref="B2:C2"/>
    <mergeCell ref="D2:E2"/>
    <mergeCell ref="A5:E5"/>
    <mergeCell ref="A7:E7"/>
    <mergeCell ref="A20:B20"/>
    <mergeCell ref="A33:B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="80" zoomScaleSheetLayoutView="80" zoomScalePageLayoutView="0" workbookViewId="0" topLeftCell="A1">
      <selection activeCell="H4" sqref="H4:J4"/>
    </sheetView>
  </sheetViews>
  <sheetFormatPr defaultColWidth="9.00390625" defaultRowHeight="12.75"/>
  <cols>
    <col min="1" max="1" width="5.875" style="0" customWidth="1"/>
    <col min="2" max="2" width="68.25390625" style="0" customWidth="1"/>
    <col min="3" max="3" width="11.375" style="0" customWidth="1"/>
    <col min="4" max="4" width="12.00390625" style="0" customWidth="1"/>
    <col min="5" max="5" width="13.875" style="0" customWidth="1"/>
    <col min="6" max="6" width="11.00390625" style="48" customWidth="1"/>
    <col min="7" max="7" width="14.00390625" style="0" customWidth="1"/>
    <col min="8" max="8" width="15.375" style="0" customWidth="1"/>
    <col min="9" max="9" width="17.00390625" style="188" customWidth="1"/>
    <col min="11" max="11" width="11.75390625" style="0" bestFit="1" customWidth="1"/>
  </cols>
  <sheetData>
    <row r="1" ht="15.75">
      <c r="I1" s="49" t="s">
        <v>65</v>
      </c>
    </row>
    <row r="2" spans="6:9" ht="15.75">
      <c r="F2" s="49"/>
      <c r="I2" s="3" t="s">
        <v>66</v>
      </c>
    </row>
    <row r="3" spans="7:9" ht="15.75">
      <c r="G3" s="254" t="s">
        <v>217</v>
      </c>
      <c r="H3" s="254"/>
      <c r="I3" s="254"/>
    </row>
    <row r="4" spans="8:10" ht="15.75">
      <c r="H4" s="257" t="s">
        <v>221</v>
      </c>
      <c r="I4" s="257"/>
      <c r="J4" s="257"/>
    </row>
    <row r="5" spans="1:9" ht="29.25" customHeight="1">
      <c r="A5" s="255" t="s">
        <v>67</v>
      </c>
      <c r="B5" s="255"/>
      <c r="C5" s="255"/>
      <c r="D5" s="255"/>
      <c r="E5" s="255"/>
      <c r="F5" s="255"/>
      <c r="G5" s="255"/>
      <c r="H5" s="255"/>
      <c r="I5" s="255"/>
    </row>
    <row r="6" spans="1:9" ht="30" customHeight="1">
      <c r="A6" s="255" t="s">
        <v>68</v>
      </c>
      <c r="B6" s="255"/>
      <c r="C6" s="255"/>
      <c r="D6" s="255"/>
      <c r="E6" s="255"/>
      <c r="F6" s="255"/>
      <c r="G6" s="255"/>
      <c r="H6" s="255"/>
      <c r="I6" s="255"/>
    </row>
    <row r="7" spans="1:9" ht="18.75">
      <c r="A7" s="256" t="s">
        <v>69</v>
      </c>
      <c r="B7" s="256"/>
      <c r="C7" s="256"/>
      <c r="D7" s="256"/>
      <c r="E7" s="256"/>
      <c r="F7" s="256"/>
      <c r="G7" s="256"/>
      <c r="H7" s="256"/>
      <c r="I7" s="256"/>
    </row>
    <row r="8" spans="1:7" ht="18.75">
      <c r="A8" s="50"/>
      <c r="B8" s="50"/>
      <c r="C8" s="50"/>
      <c r="D8" s="50"/>
      <c r="E8" s="50"/>
      <c r="F8" s="50"/>
      <c r="G8" s="50"/>
    </row>
    <row r="9" ht="13.5" thickBot="1"/>
    <row r="10" spans="1:9" ht="96" customHeight="1" thickBot="1">
      <c r="A10" s="51" t="s">
        <v>70</v>
      </c>
      <c r="B10" s="52" t="s">
        <v>71</v>
      </c>
      <c r="C10" s="52" t="s">
        <v>72</v>
      </c>
      <c r="D10" s="52" t="s">
        <v>73</v>
      </c>
      <c r="E10" s="52" t="s">
        <v>74</v>
      </c>
      <c r="F10" s="52" t="s">
        <v>75</v>
      </c>
      <c r="G10" s="53" t="s">
        <v>218</v>
      </c>
      <c r="H10" s="54" t="s">
        <v>76</v>
      </c>
      <c r="I10" s="55" t="s">
        <v>8</v>
      </c>
    </row>
    <row r="11" spans="1:9" s="58" customFormat="1" ht="17.25" thickBot="1">
      <c r="A11" s="56">
        <v>1</v>
      </c>
      <c r="B11" s="57" t="s">
        <v>77</v>
      </c>
      <c r="C11" s="57"/>
      <c r="D11" s="167"/>
      <c r="E11" s="168"/>
      <c r="F11" s="169"/>
      <c r="G11" s="170"/>
      <c r="H11" s="171"/>
      <c r="I11" s="189"/>
    </row>
    <row r="12" spans="1:9" s="42" customFormat="1" ht="16.5" thickBot="1">
      <c r="A12" s="59"/>
      <c r="B12" s="124" t="s">
        <v>78</v>
      </c>
      <c r="C12" s="124"/>
      <c r="D12" s="61" t="s">
        <v>79</v>
      </c>
      <c r="E12" s="61"/>
      <c r="F12" s="62"/>
      <c r="G12" s="63">
        <v>7286.85</v>
      </c>
      <c r="H12" s="63">
        <v>5276.31716</v>
      </c>
      <c r="I12" s="64">
        <f>H12/G12</f>
        <v>0.7240875220431324</v>
      </c>
    </row>
    <row r="13" spans="1:11" s="42" customFormat="1" ht="49.5" customHeight="1" thickBot="1">
      <c r="A13" s="59"/>
      <c r="B13" s="60" t="s">
        <v>80</v>
      </c>
      <c r="C13" s="60"/>
      <c r="D13" s="61" t="s">
        <v>81</v>
      </c>
      <c r="E13" s="61"/>
      <c r="F13" s="65"/>
      <c r="G13" s="66">
        <v>659.85</v>
      </c>
      <c r="H13" s="66">
        <v>579.18035</v>
      </c>
      <c r="I13" s="64">
        <f>H13/G13</f>
        <v>0.8777454724558611</v>
      </c>
      <c r="K13" s="235"/>
    </row>
    <row r="14" spans="1:9" ht="48.75" customHeight="1">
      <c r="A14" s="67"/>
      <c r="B14" s="68" t="s">
        <v>82</v>
      </c>
      <c r="C14" s="68"/>
      <c r="D14" s="69" t="s">
        <v>81</v>
      </c>
      <c r="E14" s="69" t="s">
        <v>83</v>
      </c>
      <c r="F14" s="70"/>
      <c r="G14" s="71">
        <v>659.85</v>
      </c>
      <c r="H14" s="71">
        <v>579.18035</v>
      </c>
      <c r="I14" s="190">
        <f>H14/G14</f>
        <v>0.8777454724558611</v>
      </c>
    </row>
    <row r="15" spans="1:9" ht="19.5" customHeight="1">
      <c r="A15" s="72"/>
      <c r="B15" s="73" t="s">
        <v>84</v>
      </c>
      <c r="C15" s="73"/>
      <c r="D15" s="74" t="s">
        <v>81</v>
      </c>
      <c r="E15" s="74" t="s">
        <v>85</v>
      </c>
      <c r="F15" s="75"/>
      <c r="G15" s="76">
        <v>397.2</v>
      </c>
      <c r="H15" s="221">
        <v>340.47535</v>
      </c>
      <c r="I15" s="190">
        <f>H15/G15</f>
        <v>0.8571886958710977</v>
      </c>
    </row>
    <row r="16" spans="1:9" ht="15.75">
      <c r="A16" s="72"/>
      <c r="B16" s="73" t="s">
        <v>86</v>
      </c>
      <c r="C16" s="73"/>
      <c r="D16" s="74" t="s">
        <v>81</v>
      </c>
      <c r="E16" s="74" t="s">
        <v>85</v>
      </c>
      <c r="F16" s="75">
        <v>500</v>
      </c>
      <c r="G16" s="76">
        <v>397.2</v>
      </c>
      <c r="H16" s="239">
        <v>340.47535</v>
      </c>
      <c r="I16" s="190">
        <f aca="true" t="shared" si="0" ref="I16:I73">H16/G16</f>
        <v>0.8571886958710977</v>
      </c>
    </row>
    <row r="17" spans="1:9" ht="16.5" thickBot="1">
      <c r="A17" s="77"/>
      <c r="B17" s="78" t="s">
        <v>86</v>
      </c>
      <c r="C17" s="78"/>
      <c r="D17" s="79" t="s">
        <v>81</v>
      </c>
      <c r="E17" s="79" t="s">
        <v>87</v>
      </c>
      <c r="F17" s="80">
        <v>500</v>
      </c>
      <c r="G17" s="81">
        <v>262.65</v>
      </c>
      <c r="H17" s="240">
        <v>238.705</v>
      </c>
      <c r="I17" s="191">
        <f t="shared" si="0"/>
        <v>0.9088330477822198</v>
      </c>
    </row>
    <row r="18" spans="1:11" s="42" customFormat="1" ht="47.25" customHeight="1" thickBot="1">
      <c r="A18" s="59"/>
      <c r="B18" s="60" t="s">
        <v>88</v>
      </c>
      <c r="C18" s="60"/>
      <c r="D18" s="61" t="s">
        <v>89</v>
      </c>
      <c r="E18" s="172"/>
      <c r="F18" s="173"/>
      <c r="G18" s="82">
        <v>6027</v>
      </c>
      <c r="H18" s="82">
        <v>4299.8611</v>
      </c>
      <c r="I18" s="192">
        <f t="shared" si="0"/>
        <v>0.7134330678612909</v>
      </c>
      <c r="K18" s="235"/>
    </row>
    <row r="19" spans="1:9" ht="51.75" customHeight="1">
      <c r="A19" s="83"/>
      <c r="B19" s="84" t="s">
        <v>82</v>
      </c>
      <c r="C19" s="84"/>
      <c r="D19" s="85" t="s">
        <v>89</v>
      </c>
      <c r="E19" s="85" t="s">
        <v>83</v>
      </c>
      <c r="F19" s="86"/>
      <c r="G19" s="87">
        <v>6027</v>
      </c>
      <c r="H19" s="87">
        <v>4299.8611</v>
      </c>
      <c r="I19" s="190">
        <f t="shared" si="0"/>
        <v>0.7134330678612909</v>
      </c>
    </row>
    <row r="20" spans="1:9" ht="15.75">
      <c r="A20" s="72"/>
      <c r="B20" s="73" t="s">
        <v>90</v>
      </c>
      <c r="C20" s="73"/>
      <c r="D20" s="74" t="s">
        <v>89</v>
      </c>
      <c r="E20" s="74" t="s">
        <v>87</v>
      </c>
      <c r="F20" s="75"/>
      <c r="G20" s="76">
        <v>5584.45</v>
      </c>
      <c r="H20" s="76">
        <v>3904.5613399999997</v>
      </c>
      <c r="I20" s="190">
        <f t="shared" si="0"/>
        <v>0.69918458218804</v>
      </c>
    </row>
    <row r="21" spans="1:9" ht="15.75">
      <c r="A21" s="72"/>
      <c r="B21" s="73" t="s">
        <v>86</v>
      </c>
      <c r="C21" s="73"/>
      <c r="D21" s="74" t="s">
        <v>89</v>
      </c>
      <c r="E21" s="74" t="s">
        <v>87</v>
      </c>
      <c r="F21" s="75">
        <v>500</v>
      </c>
      <c r="G21" s="76">
        <v>5584.45</v>
      </c>
      <c r="H21" s="239">
        <v>3904.5613399999997</v>
      </c>
      <c r="I21" s="190">
        <f t="shared" si="0"/>
        <v>0.69918458218804</v>
      </c>
    </row>
    <row r="22" spans="1:9" ht="33" customHeight="1">
      <c r="A22" s="72"/>
      <c r="B22" s="88" t="s">
        <v>91</v>
      </c>
      <c r="C22" s="88"/>
      <c r="D22" s="74" t="s">
        <v>89</v>
      </c>
      <c r="E22" s="74" t="s">
        <v>92</v>
      </c>
      <c r="F22" s="75"/>
      <c r="G22" s="76">
        <v>442.55</v>
      </c>
      <c r="H22" s="76">
        <v>395.29976</v>
      </c>
      <c r="I22" s="190">
        <f t="shared" si="0"/>
        <v>0.8932318608066885</v>
      </c>
    </row>
    <row r="23" spans="1:9" ht="16.5" thickBot="1">
      <c r="A23" s="72"/>
      <c r="B23" s="73" t="s">
        <v>86</v>
      </c>
      <c r="C23" s="73"/>
      <c r="D23" s="74" t="s">
        <v>89</v>
      </c>
      <c r="E23" s="74" t="s">
        <v>92</v>
      </c>
      <c r="F23" s="75">
        <v>500</v>
      </c>
      <c r="G23" s="76">
        <v>442.55</v>
      </c>
      <c r="H23" s="240">
        <v>395.29976</v>
      </c>
      <c r="I23" s="191">
        <f t="shared" si="0"/>
        <v>0.8932318608066885</v>
      </c>
    </row>
    <row r="24" spans="1:11" ht="16.5" thickBot="1">
      <c r="A24" s="83"/>
      <c r="B24" s="89" t="s">
        <v>93</v>
      </c>
      <c r="C24" s="89"/>
      <c r="D24" s="90" t="s">
        <v>94</v>
      </c>
      <c r="E24" s="90"/>
      <c r="F24" s="90"/>
      <c r="G24" s="82">
        <v>150</v>
      </c>
      <c r="H24" s="82">
        <v>300</v>
      </c>
      <c r="I24" s="192">
        <f t="shared" si="0"/>
        <v>2</v>
      </c>
      <c r="K24" s="236"/>
    </row>
    <row r="25" spans="1:9" ht="15.75">
      <c r="A25" s="72"/>
      <c r="B25" s="91" t="s">
        <v>93</v>
      </c>
      <c r="C25" s="91"/>
      <c r="D25" s="92" t="s">
        <v>94</v>
      </c>
      <c r="E25" s="92" t="s">
        <v>95</v>
      </c>
      <c r="F25" s="93"/>
      <c r="G25" s="71">
        <v>150</v>
      </c>
      <c r="H25" s="71">
        <v>300</v>
      </c>
      <c r="I25" s="190">
        <f t="shared" si="0"/>
        <v>2</v>
      </c>
    </row>
    <row r="26" spans="1:9" ht="16.5" thickBot="1">
      <c r="A26" s="94"/>
      <c r="B26" s="95" t="s">
        <v>96</v>
      </c>
      <c r="C26" s="95"/>
      <c r="D26" s="96" t="s">
        <v>94</v>
      </c>
      <c r="E26" s="96" t="s">
        <v>97</v>
      </c>
      <c r="F26" s="96" t="s">
        <v>98</v>
      </c>
      <c r="G26" s="97">
        <v>150</v>
      </c>
      <c r="H26" s="241">
        <v>300</v>
      </c>
      <c r="I26" s="193">
        <f>H26/G26</f>
        <v>2</v>
      </c>
    </row>
    <row r="27" spans="1:11" ht="16.5" thickBot="1">
      <c r="A27" s="59"/>
      <c r="B27" s="60" t="s">
        <v>99</v>
      </c>
      <c r="C27" s="60"/>
      <c r="D27" s="61" t="s">
        <v>100</v>
      </c>
      <c r="E27" s="61"/>
      <c r="F27" s="65"/>
      <c r="G27" s="82">
        <v>150</v>
      </c>
      <c r="H27" s="82">
        <v>0</v>
      </c>
      <c r="I27" s="234">
        <f t="shared" si="0"/>
        <v>0</v>
      </c>
      <c r="K27" s="236"/>
    </row>
    <row r="28" spans="1:9" s="42" customFormat="1" ht="15.75">
      <c r="A28" s="67"/>
      <c r="B28" s="68" t="s">
        <v>99</v>
      </c>
      <c r="C28" s="68"/>
      <c r="D28" s="69" t="s">
        <v>100</v>
      </c>
      <c r="E28" s="69" t="s">
        <v>101</v>
      </c>
      <c r="F28" s="70"/>
      <c r="G28" s="71">
        <v>150</v>
      </c>
      <c r="H28" s="71">
        <v>0</v>
      </c>
      <c r="I28" s="190">
        <f t="shared" si="0"/>
        <v>0</v>
      </c>
    </row>
    <row r="29" spans="1:9" ht="15.75">
      <c r="A29" s="72"/>
      <c r="B29" s="73" t="s">
        <v>102</v>
      </c>
      <c r="C29" s="73"/>
      <c r="D29" s="74" t="s">
        <v>100</v>
      </c>
      <c r="E29" s="74" t="s">
        <v>103</v>
      </c>
      <c r="F29" s="75"/>
      <c r="G29" s="76">
        <v>150</v>
      </c>
      <c r="H29" s="76">
        <v>0</v>
      </c>
      <c r="I29" s="190">
        <f t="shared" si="0"/>
        <v>0</v>
      </c>
    </row>
    <row r="30" spans="1:9" ht="20.25" customHeight="1">
      <c r="A30" s="72"/>
      <c r="B30" s="73" t="s">
        <v>104</v>
      </c>
      <c r="C30" s="73"/>
      <c r="D30" s="74" t="s">
        <v>100</v>
      </c>
      <c r="E30" s="74" t="s">
        <v>103</v>
      </c>
      <c r="F30" s="187" t="s">
        <v>105</v>
      </c>
      <c r="G30" s="76">
        <v>150</v>
      </c>
      <c r="H30" s="239">
        <v>0</v>
      </c>
      <c r="I30" s="190">
        <f t="shared" si="0"/>
        <v>0</v>
      </c>
    </row>
    <row r="31" spans="1:11" ht="24.75" customHeight="1">
      <c r="A31" s="98"/>
      <c r="B31" s="99" t="s">
        <v>106</v>
      </c>
      <c r="C31" s="99"/>
      <c r="D31" s="197" t="s">
        <v>107</v>
      </c>
      <c r="E31" s="197"/>
      <c r="F31" s="198"/>
      <c r="G31" s="199">
        <v>300</v>
      </c>
      <c r="H31" s="199">
        <v>97.27571</v>
      </c>
      <c r="I31" s="194">
        <f t="shared" si="0"/>
        <v>0.3242523666666667</v>
      </c>
      <c r="K31" s="236"/>
    </row>
    <row r="32" spans="1:9" ht="36.75" customHeight="1">
      <c r="A32" s="72"/>
      <c r="B32" s="73" t="s">
        <v>108</v>
      </c>
      <c r="C32" s="73"/>
      <c r="D32" s="74" t="s">
        <v>107</v>
      </c>
      <c r="E32" s="74" t="s">
        <v>109</v>
      </c>
      <c r="F32" s="187"/>
      <c r="G32" s="76">
        <v>300</v>
      </c>
      <c r="H32" s="76">
        <v>97.27571</v>
      </c>
      <c r="I32" s="190">
        <f t="shared" si="0"/>
        <v>0.3242523666666667</v>
      </c>
    </row>
    <row r="33" spans="1:9" ht="36.75" customHeight="1">
      <c r="A33" s="100"/>
      <c r="B33" s="88" t="s">
        <v>110</v>
      </c>
      <c r="C33" s="88"/>
      <c r="D33" s="74" t="s">
        <v>107</v>
      </c>
      <c r="E33" s="74" t="s">
        <v>111</v>
      </c>
      <c r="F33" s="187"/>
      <c r="G33" s="76">
        <v>250</v>
      </c>
      <c r="H33" s="76">
        <v>97.27571</v>
      </c>
      <c r="I33" s="190">
        <f t="shared" si="0"/>
        <v>0.38910284</v>
      </c>
    </row>
    <row r="34" spans="1:9" ht="18.75" customHeight="1">
      <c r="A34" s="72"/>
      <c r="B34" s="73" t="s">
        <v>86</v>
      </c>
      <c r="C34" s="73"/>
      <c r="D34" s="74" t="s">
        <v>107</v>
      </c>
      <c r="E34" s="74" t="s">
        <v>111</v>
      </c>
      <c r="F34" s="187" t="s">
        <v>98</v>
      </c>
      <c r="G34" s="76">
        <v>250</v>
      </c>
      <c r="H34" s="239">
        <v>97.27571</v>
      </c>
      <c r="I34" s="190">
        <f t="shared" si="0"/>
        <v>0.38910284</v>
      </c>
    </row>
    <row r="35" spans="1:9" ht="21" customHeight="1">
      <c r="A35" s="101"/>
      <c r="B35" s="73" t="s">
        <v>112</v>
      </c>
      <c r="C35" s="73"/>
      <c r="D35" s="74" t="s">
        <v>107</v>
      </c>
      <c r="E35" s="74" t="s">
        <v>113</v>
      </c>
      <c r="F35" s="187"/>
      <c r="G35" s="76">
        <v>50</v>
      </c>
      <c r="H35" s="76">
        <v>0</v>
      </c>
      <c r="I35" s="190">
        <f t="shared" si="0"/>
        <v>0</v>
      </c>
    </row>
    <row r="36" spans="1:9" s="42" customFormat="1" ht="16.5" customHeight="1" thickBot="1">
      <c r="A36" s="102"/>
      <c r="B36" s="73" t="s">
        <v>86</v>
      </c>
      <c r="C36" s="103"/>
      <c r="D36" s="200" t="s">
        <v>107</v>
      </c>
      <c r="E36" s="200" t="s">
        <v>113</v>
      </c>
      <c r="F36" s="201" t="s">
        <v>98</v>
      </c>
      <c r="G36" s="202">
        <v>50</v>
      </c>
      <c r="H36" s="227">
        <v>0</v>
      </c>
      <c r="I36" s="191">
        <f t="shared" si="0"/>
        <v>0</v>
      </c>
    </row>
    <row r="37" spans="1:11" ht="16.5" thickBot="1">
      <c r="A37" s="59"/>
      <c r="B37" s="60" t="s">
        <v>114</v>
      </c>
      <c r="C37" s="60"/>
      <c r="D37" s="61" t="s">
        <v>115</v>
      </c>
      <c r="E37" s="61"/>
      <c r="F37" s="65"/>
      <c r="G37" s="82">
        <v>82.25</v>
      </c>
      <c r="H37" s="82">
        <v>62.96686999999999</v>
      </c>
      <c r="I37" s="192">
        <f t="shared" si="0"/>
        <v>0.765554650455927</v>
      </c>
      <c r="K37" s="236"/>
    </row>
    <row r="38" spans="1:9" ht="15.75">
      <c r="A38" s="67"/>
      <c r="B38" s="68" t="s">
        <v>116</v>
      </c>
      <c r="C38" s="68"/>
      <c r="D38" s="69" t="s">
        <v>117</v>
      </c>
      <c r="E38" s="69"/>
      <c r="F38" s="70"/>
      <c r="G38" s="71"/>
      <c r="H38" s="178"/>
      <c r="I38" s="190"/>
    </row>
    <row r="39" spans="1:9" ht="15.75">
      <c r="A39" s="72"/>
      <c r="B39" s="73" t="s">
        <v>118</v>
      </c>
      <c r="C39" s="73"/>
      <c r="D39" s="74" t="s">
        <v>117</v>
      </c>
      <c r="E39" s="74" t="s">
        <v>119</v>
      </c>
      <c r="F39" s="75"/>
      <c r="G39" s="76">
        <v>82.25</v>
      </c>
      <c r="H39" s="76">
        <v>62.96686999999999</v>
      </c>
      <c r="I39" s="190">
        <f t="shared" si="0"/>
        <v>0.765554650455927</v>
      </c>
    </row>
    <row r="40" spans="1:9" ht="31.5">
      <c r="A40" s="72"/>
      <c r="B40" s="73" t="s">
        <v>120</v>
      </c>
      <c r="C40" s="73"/>
      <c r="D40" s="74" t="s">
        <v>117</v>
      </c>
      <c r="E40" s="74" t="s">
        <v>121</v>
      </c>
      <c r="F40" s="75"/>
      <c r="G40" s="76">
        <v>82.25</v>
      </c>
      <c r="H40" s="76">
        <v>62.96686999999999</v>
      </c>
      <c r="I40" s="190">
        <f t="shared" si="0"/>
        <v>0.765554650455927</v>
      </c>
    </row>
    <row r="41" spans="1:9" ht="16.5" thickBot="1">
      <c r="A41" s="77"/>
      <c r="B41" s="78" t="s">
        <v>86</v>
      </c>
      <c r="C41" s="78"/>
      <c r="D41" s="79" t="s">
        <v>117</v>
      </c>
      <c r="E41" s="79" t="s">
        <v>121</v>
      </c>
      <c r="F41" s="203">
        <v>500</v>
      </c>
      <c r="G41" s="81">
        <v>82.25</v>
      </c>
      <c r="H41" s="240">
        <v>62.96686999999999</v>
      </c>
      <c r="I41" s="191">
        <f t="shared" si="0"/>
        <v>0.765554650455927</v>
      </c>
    </row>
    <row r="42" spans="1:11" ht="32.25" customHeight="1" thickBot="1">
      <c r="A42" s="104"/>
      <c r="B42" s="105" t="s">
        <v>122</v>
      </c>
      <c r="C42" s="105"/>
      <c r="D42" s="61" t="s">
        <v>123</v>
      </c>
      <c r="E42" s="204"/>
      <c r="F42" s="205"/>
      <c r="G42" s="206">
        <v>75</v>
      </c>
      <c r="H42" s="206">
        <v>0</v>
      </c>
      <c r="I42" s="192">
        <f t="shared" si="0"/>
        <v>0</v>
      </c>
      <c r="K42" s="237"/>
    </row>
    <row r="43" spans="1:9" ht="31.5">
      <c r="A43" s="106" t="s">
        <v>124</v>
      </c>
      <c r="B43" s="107" t="s">
        <v>125</v>
      </c>
      <c r="C43" s="107"/>
      <c r="D43" s="69" t="s">
        <v>126</v>
      </c>
      <c r="E43" s="69"/>
      <c r="F43" s="207"/>
      <c r="G43" s="208">
        <v>75</v>
      </c>
      <c r="H43" s="208">
        <v>0</v>
      </c>
      <c r="I43" s="190">
        <f t="shared" si="0"/>
        <v>0</v>
      </c>
    </row>
    <row r="44" spans="1:9" s="42" customFormat="1" ht="31.5">
      <c r="A44" s="108"/>
      <c r="B44" s="109" t="s">
        <v>127</v>
      </c>
      <c r="C44" s="110"/>
      <c r="D44" s="79" t="s">
        <v>126</v>
      </c>
      <c r="E44" s="79" t="s">
        <v>128</v>
      </c>
      <c r="F44" s="209"/>
      <c r="G44" s="210">
        <v>75</v>
      </c>
      <c r="H44" s="210">
        <v>0</v>
      </c>
      <c r="I44" s="190">
        <f t="shared" si="0"/>
        <v>0</v>
      </c>
    </row>
    <row r="45" spans="1:9" ht="47.25">
      <c r="A45" s="111"/>
      <c r="B45" s="112" t="s">
        <v>129</v>
      </c>
      <c r="C45" s="112"/>
      <c r="D45" s="79" t="s">
        <v>126</v>
      </c>
      <c r="E45" s="79" t="s">
        <v>130</v>
      </c>
      <c r="F45" s="209"/>
      <c r="G45" s="210">
        <v>75</v>
      </c>
      <c r="H45" s="210">
        <v>0</v>
      </c>
      <c r="I45" s="190">
        <f t="shared" si="0"/>
        <v>0</v>
      </c>
    </row>
    <row r="46" spans="1:9" ht="16.5" thickBot="1">
      <c r="A46" s="113"/>
      <c r="B46" s="78" t="s">
        <v>86</v>
      </c>
      <c r="C46" s="78"/>
      <c r="D46" s="79" t="s">
        <v>126</v>
      </c>
      <c r="E46" s="79" t="s">
        <v>130</v>
      </c>
      <c r="F46" s="211" t="s">
        <v>98</v>
      </c>
      <c r="G46" s="212">
        <v>75</v>
      </c>
      <c r="H46" s="242">
        <v>0</v>
      </c>
      <c r="I46" s="191">
        <f t="shared" si="0"/>
        <v>0</v>
      </c>
    </row>
    <row r="47" spans="1:11" ht="16.5" thickBot="1">
      <c r="A47" s="59"/>
      <c r="B47" s="60" t="s">
        <v>131</v>
      </c>
      <c r="C47" s="60"/>
      <c r="D47" s="213" t="s">
        <v>132</v>
      </c>
      <c r="E47" s="213"/>
      <c r="F47" s="214"/>
      <c r="G47" s="215">
        <v>1650</v>
      </c>
      <c r="H47" s="215">
        <v>52.055</v>
      </c>
      <c r="I47" s="192">
        <f t="shared" si="0"/>
        <v>0.031548484848484847</v>
      </c>
      <c r="K47" s="236"/>
    </row>
    <row r="48" spans="1:9" ht="15.75">
      <c r="A48" s="67"/>
      <c r="B48" s="114" t="s">
        <v>133</v>
      </c>
      <c r="C48" s="114"/>
      <c r="D48" s="216" t="s">
        <v>134</v>
      </c>
      <c r="E48" s="216"/>
      <c r="F48" s="217"/>
      <c r="G48" s="218">
        <v>150</v>
      </c>
      <c r="H48" s="218">
        <v>52.055</v>
      </c>
      <c r="I48" s="190">
        <f t="shared" si="0"/>
        <v>0.3470333333333333</v>
      </c>
    </row>
    <row r="49" spans="1:9" ht="18" customHeight="1">
      <c r="A49" s="72"/>
      <c r="B49" s="88" t="s">
        <v>135</v>
      </c>
      <c r="C49" s="88"/>
      <c r="D49" s="219" t="s">
        <v>134</v>
      </c>
      <c r="E49" s="219" t="s">
        <v>136</v>
      </c>
      <c r="F49" s="220"/>
      <c r="G49" s="221">
        <v>150</v>
      </c>
      <c r="H49" s="221">
        <v>52.055</v>
      </c>
      <c r="I49" s="190">
        <f t="shared" si="0"/>
        <v>0.3470333333333333</v>
      </c>
    </row>
    <row r="50" spans="1:9" ht="15.75">
      <c r="A50" s="72"/>
      <c r="B50" s="88" t="s">
        <v>137</v>
      </c>
      <c r="C50" s="88"/>
      <c r="D50" s="219" t="s">
        <v>134</v>
      </c>
      <c r="E50" s="219" t="s">
        <v>138</v>
      </c>
      <c r="F50" s="220"/>
      <c r="G50" s="221">
        <v>150</v>
      </c>
      <c r="H50" s="221">
        <v>52.055</v>
      </c>
      <c r="I50" s="190">
        <f t="shared" si="0"/>
        <v>0.3470333333333333</v>
      </c>
    </row>
    <row r="51" spans="1:9" ht="15.75" customHeight="1">
      <c r="A51" s="72"/>
      <c r="B51" s="73" t="s">
        <v>139</v>
      </c>
      <c r="C51" s="73"/>
      <c r="D51" s="219" t="s">
        <v>134</v>
      </c>
      <c r="E51" s="219" t="s">
        <v>138</v>
      </c>
      <c r="F51" s="219" t="s">
        <v>140</v>
      </c>
      <c r="G51" s="221">
        <v>150</v>
      </c>
      <c r="H51" s="239">
        <v>52.055</v>
      </c>
      <c r="I51" s="190">
        <f t="shared" si="0"/>
        <v>0.3470333333333333</v>
      </c>
    </row>
    <row r="52" spans="1:9" ht="15.75">
      <c r="A52" s="72"/>
      <c r="B52" s="73" t="s">
        <v>141</v>
      </c>
      <c r="C52" s="73"/>
      <c r="D52" s="219" t="s">
        <v>142</v>
      </c>
      <c r="E52" s="219"/>
      <c r="F52" s="219"/>
      <c r="G52" s="221">
        <v>1500</v>
      </c>
      <c r="H52" s="221">
        <v>0</v>
      </c>
      <c r="I52" s="190">
        <f t="shared" si="0"/>
        <v>0</v>
      </c>
    </row>
    <row r="53" spans="1:9" ht="31.5">
      <c r="A53" s="72"/>
      <c r="B53" s="73" t="s">
        <v>143</v>
      </c>
      <c r="C53" s="73"/>
      <c r="D53" s="219" t="s">
        <v>142</v>
      </c>
      <c r="E53" s="219" t="s">
        <v>144</v>
      </c>
      <c r="F53" s="219"/>
      <c r="G53" s="221">
        <v>1500</v>
      </c>
      <c r="H53" s="221">
        <v>0</v>
      </c>
      <c r="I53" s="190">
        <f t="shared" si="0"/>
        <v>0</v>
      </c>
    </row>
    <row r="54" spans="1:9" ht="16.5" thickBot="1">
      <c r="A54" s="72"/>
      <c r="B54" s="73" t="s">
        <v>86</v>
      </c>
      <c r="C54" s="73"/>
      <c r="D54" s="219" t="s">
        <v>142</v>
      </c>
      <c r="E54" s="219" t="s">
        <v>144</v>
      </c>
      <c r="F54" s="219" t="s">
        <v>98</v>
      </c>
      <c r="G54" s="221">
        <v>1500</v>
      </c>
      <c r="H54" s="240">
        <v>0</v>
      </c>
      <c r="I54" s="191">
        <f t="shared" si="0"/>
        <v>0</v>
      </c>
    </row>
    <row r="55" spans="1:11" ht="16.5" thickBot="1">
      <c r="A55" s="115"/>
      <c r="B55" s="116" t="s">
        <v>145</v>
      </c>
      <c r="C55" s="117"/>
      <c r="D55" s="213" t="s">
        <v>146</v>
      </c>
      <c r="E55" s="172"/>
      <c r="F55" s="172"/>
      <c r="G55" s="215">
        <v>12118.5</v>
      </c>
      <c r="H55" s="215">
        <v>3707.2727800000002</v>
      </c>
      <c r="I55" s="192">
        <f t="shared" si="0"/>
        <v>0.3059184536039939</v>
      </c>
      <c r="K55" s="236"/>
    </row>
    <row r="56" spans="1:11" ht="15.75">
      <c r="A56" s="67"/>
      <c r="B56" s="118" t="s">
        <v>147</v>
      </c>
      <c r="C56" s="118"/>
      <c r="D56" s="216" t="s">
        <v>148</v>
      </c>
      <c r="E56" s="216"/>
      <c r="F56" s="216"/>
      <c r="G56" s="218">
        <v>700</v>
      </c>
      <c r="H56" s="218">
        <v>185.70940000000002</v>
      </c>
      <c r="I56" s="190">
        <f t="shared" si="0"/>
        <v>0.2652991428571429</v>
      </c>
      <c r="K56" s="236"/>
    </row>
    <row r="57" spans="1:9" ht="15.75">
      <c r="A57" s="72"/>
      <c r="B57" s="73" t="s">
        <v>149</v>
      </c>
      <c r="C57" s="73"/>
      <c r="D57" s="219" t="s">
        <v>148</v>
      </c>
      <c r="E57" s="219" t="s">
        <v>150</v>
      </c>
      <c r="F57" s="219"/>
      <c r="G57" s="221">
        <v>689.04706</v>
      </c>
      <c r="H57" s="221">
        <v>169.56</v>
      </c>
      <c r="I57" s="190">
        <f t="shared" si="0"/>
        <v>0.24607898334258912</v>
      </c>
    </row>
    <row r="58" spans="1:9" ht="47.25">
      <c r="A58" s="72"/>
      <c r="B58" s="88" t="s">
        <v>151</v>
      </c>
      <c r="C58" s="88"/>
      <c r="D58" s="219" t="s">
        <v>148</v>
      </c>
      <c r="E58" s="219" t="s">
        <v>152</v>
      </c>
      <c r="F58" s="219"/>
      <c r="G58" s="221">
        <v>200</v>
      </c>
      <c r="H58" s="221">
        <v>0</v>
      </c>
      <c r="I58" s="190">
        <f t="shared" si="0"/>
        <v>0</v>
      </c>
    </row>
    <row r="59" spans="1:9" ht="15.75">
      <c r="A59" s="72"/>
      <c r="B59" s="73" t="s">
        <v>139</v>
      </c>
      <c r="C59" s="73"/>
      <c r="D59" s="219" t="s">
        <v>148</v>
      </c>
      <c r="E59" s="219" t="s">
        <v>152</v>
      </c>
      <c r="F59" s="219" t="s">
        <v>140</v>
      </c>
      <c r="G59" s="221">
        <v>200</v>
      </c>
      <c r="H59" s="239">
        <v>0</v>
      </c>
      <c r="I59" s="190">
        <f t="shared" si="0"/>
        <v>0</v>
      </c>
    </row>
    <row r="60" spans="1:9" ht="15.75">
      <c r="A60" s="72"/>
      <c r="B60" s="73" t="s">
        <v>153</v>
      </c>
      <c r="C60" s="73"/>
      <c r="D60" s="219" t="s">
        <v>148</v>
      </c>
      <c r="E60" s="219" t="s">
        <v>154</v>
      </c>
      <c r="F60" s="219"/>
      <c r="G60" s="221">
        <v>489.04706</v>
      </c>
      <c r="H60" s="221">
        <v>169.56</v>
      </c>
      <c r="I60" s="190">
        <f t="shared" si="0"/>
        <v>0.3467150993607855</v>
      </c>
    </row>
    <row r="61" spans="1:9" ht="18.75" customHeight="1">
      <c r="A61" s="72"/>
      <c r="B61" s="73" t="s">
        <v>86</v>
      </c>
      <c r="C61" s="73"/>
      <c r="D61" s="219" t="s">
        <v>148</v>
      </c>
      <c r="E61" s="219" t="s">
        <v>154</v>
      </c>
      <c r="F61" s="219" t="s">
        <v>98</v>
      </c>
      <c r="G61" s="221">
        <v>489.04706</v>
      </c>
      <c r="H61" s="221">
        <v>169.56</v>
      </c>
      <c r="I61" s="190">
        <f t="shared" si="0"/>
        <v>0.3467150993607855</v>
      </c>
    </row>
    <row r="62" spans="1:9" ht="18.75" customHeight="1">
      <c r="A62" s="72"/>
      <c r="B62" s="73" t="str">
        <f>'[2]Свод'!A102</f>
        <v>Обследование межведомственной комиссии жилых домов</v>
      </c>
      <c r="C62" s="73"/>
      <c r="D62" s="219" t="s">
        <v>148</v>
      </c>
      <c r="E62" s="219" t="s">
        <v>155</v>
      </c>
      <c r="F62" s="219"/>
      <c r="G62" s="221">
        <v>10.952939999999998</v>
      </c>
      <c r="H62" s="221">
        <v>16.1494</v>
      </c>
      <c r="I62" s="243">
        <f t="shared" si="0"/>
        <v>1.4744351744828332</v>
      </c>
    </row>
    <row r="63" spans="1:9" ht="18.75" customHeight="1">
      <c r="A63" s="72"/>
      <c r="B63" s="73" t="str">
        <f>'[2]Свод'!A103</f>
        <v>Иные межбюджетные трансферты</v>
      </c>
      <c r="C63" s="73"/>
      <c r="D63" s="219" t="s">
        <v>148</v>
      </c>
      <c r="E63" s="219" t="s">
        <v>155</v>
      </c>
      <c r="F63" s="219" t="s">
        <v>156</v>
      </c>
      <c r="G63" s="221">
        <v>10.952939999999998</v>
      </c>
      <c r="H63" s="239">
        <v>16.1494</v>
      </c>
      <c r="I63" s="243">
        <f t="shared" si="0"/>
        <v>1.4744351744828332</v>
      </c>
    </row>
    <row r="64" spans="1:9" ht="18.75" customHeight="1" hidden="1">
      <c r="A64" s="72"/>
      <c r="B64" s="73"/>
      <c r="C64" s="73"/>
      <c r="D64" s="174"/>
      <c r="E64" s="174"/>
      <c r="F64" s="174"/>
      <c r="G64" s="175"/>
      <c r="H64" s="179"/>
      <c r="I64" s="195"/>
    </row>
    <row r="65" spans="1:9" ht="21" customHeight="1">
      <c r="A65" s="72"/>
      <c r="B65" s="119" t="s">
        <v>157</v>
      </c>
      <c r="C65" s="119"/>
      <c r="D65" s="219" t="s">
        <v>158</v>
      </c>
      <c r="E65" s="219"/>
      <c r="F65" s="219"/>
      <c r="G65" s="223">
        <v>4668.5</v>
      </c>
      <c r="H65" s="223">
        <v>2416.666</v>
      </c>
      <c r="I65" s="190">
        <f t="shared" si="0"/>
        <v>0.5176536360715434</v>
      </c>
    </row>
    <row r="66" spans="1:9" ht="31.5">
      <c r="A66" s="120"/>
      <c r="B66" s="88" t="s">
        <v>159</v>
      </c>
      <c r="C66" s="88"/>
      <c r="D66" s="222" t="s">
        <v>158</v>
      </c>
      <c r="E66" s="222" t="s">
        <v>160</v>
      </c>
      <c r="F66" s="222"/>
      <c r="G66" s="224">
        <v>2318.5</v>
      </c>
      <c r="H66" s="224">
        <v>0</v>
      </c>
      <c r="I66" s="190">
        <f t="shared" si="0"/>
        <v>0</v>
      </c>
    </row>
    <row r="67" spans="1:9" ht="18.75" customHeight="1">
      <c r="A67" s="72"/>
      <c r="B67" s="121" t="s">
        <v>161</v>
      </c>
      <c r="C67" s="121"/>
      <c r="D67" s="222" t="s">
        <v>158</v>
      </c>
      <c r="E67" s="222" t="s">
        <v>160</v>
      </c>
      <c r="F67" s="222" t="s">
        <v>162</v>
      </c>
      <c r="G67" s="224">
        <v>2318.5</v>
      </c>
      <c r="H67" s="239">
        <v>0</v>
      </c>
      <c r="I67" s="190">
        <f t="shared" si="0"/>
        <v>0</v>
      </c>
    </row>
    <row r="68" spans="1:9" ht="15.75">
      <c r="A68" s="72"/>
      <c r="B68" s="73" t="s">
        <v>163</v>
      </c>
      <c r="C68" s="73"/>
      <c r="D68" s="219" t="s">
        <v>158</v>
      </c>
      <c r="E68" s="219" t="s">
        <v>164</v>
      </c>
      <c r="F68" s="219"/>
      <c r="G68" s="221">
        <v>2350</v>
      </c>
      <c r="H68" s="221">
        <v>2416.666</v>
      </c>
      <c r="I68" s="190">
        <f t="shared" si="0"/>
        <v>1.028368510638298</v>
      </c>
    </row>
    <row r="69" spans="1:9" ht="15.75">
      <c r="A69" s="72"/>
      <c r="B69" s="73" t="s">
        <v>165</v>
      </c>
      <c r="C69" s="73"/>
      <c r="D69" s="219" t="s">
        <v>158</v>
      </c>
      <c r="E69" s="219" t="s">
        <v>166</v>
      </c>
      <c r="F69" s="219"/>
      <c r="G69" s="225">
        <v>2350</v>
      </c>
      <c r="H69" s="225">
        <v>2416.666</v>
      </c>
      <c r="I69" s="190">
        <f t="shared" si="0"/>
        <v>1.028368510638298</v>
      </c>
    </row>
    <row r="70" spans="1:9" s="42" customFormat="1" ht="47.25">
      <c r="A70" s="72"/>
      <c r="B70" s="73" t="s">
        <v>167</v>
      </c>
      <c r="C70" s="73"/>
      <c r="D70" s="219" t="s">
        <v>158</v>
      </c>
      <c r="E70" s="219" t="s">
        <v>166</v>
      </c>
      <c r="F70" s="219" t="s">
        <v>140</v>
      </c>
      <c r="G70" s="225">
        <v>350</v>
      </c>
      <c r="H70" s="239">
        <v>116.666</v>
      </c>
      <c r="I70" s="190">
        <f t="shared" si="0"/>
        <v>0.33333142857142856</v>
      </c>
    </row>
    <row r="71" spans="1:9" ht="63">
      <c r="A71" s="72"/>
      <c r="B71" s="73" t="s">
        <v>168</v>
      </c>
      <c r="C71" s="73"/>
      <c r="D71" s="219" t="s">
        <v>158</v>
      </c>
      <c r="E71" s="219" t="s">
        <v>166</v>
      </c>
      <c r="F71" s="219" t="s">
        <v>140</v>
      </c>
      <c r="G71" s="225">
        <v>2000</v>
      </c>
      <c r="H71" s="239">
        <v>2300</v>
      </c>
      <c r="I71" s="190">
        <f t="shared" si="0"/>
        <v>1.15</v>
      </c>
    </row>
    <row r="72" spans="1:9" ht="18.75" customHeight="1">
      <c r="A72" s="72"/>
      <c r="B72" s="73" t="s">
        <v>139</v>
      </c>
      <c r="C72" s="73"/>
      <c r="D72" s="219" t="s">
        <v>158</v>
      </c>
      <c r="E72" s="219" t="s">
        <v>166</v>
      </c>
      <c r="F72" s="219" t="s">
        <v>140</v>
      </c>
      <c r="G72" s="225">
        <v>2350</v>
      </c>
      <c r="H72" s="225">
        <v>2416.666</v>
      </c>
      <c r="I72" s="190">
        <f t="shared" si="0"/>
        <v>1.028368510638298</v>
      </c>
    </row>
    <row r="73" spans="1:9" s="42" customFormat="1" ht="15.75">
      <c r="A73" s="72"/>
      <c r="B73" s="119" t="s">
        <v>169</v>
      </c>
      <c r="C73" s="119"/>
      <c r="D73" s="219" t="s">
        <v>170</v>
      </c>
      <c r="E73" s="219"/>
      <c r="F73" s="219"/>
      <c r="G73" s="223">
        <v>6750</v>
      </c>
      <c r="H73" s="223">
        <v>1104.8973799999999</v>
      </c>
      <c r="I73" s="190">
        <f t="shared" si="0"/>
        <v>0.16368850074074073</v>
      </c>
    </row>
    <row r="74" spans="1:9" ht="15.75" hidden="1">
      <c r="A74" s="72"/>
      <c r="B74" s="73" t="s">
        <v>171</v>
      </c>
      <c r="C74" s="73"/>
      <c r="D74" s="219" t="s">
        <v>170</v>
      </c>
      <c r="E74" s="219" t="s">
        <v>172</v>
      </c>
      <c r="F74" s="219"/>
      <c r="G74" s="221"/>
      <c r="H74" s="179"/>
      <c r="I74" s="195"/>
    </row>
    <row r="75" spans="1:9" ht="16.5" customHeight="1" hidden="1">
      <c r="A75" s="101"/>
      <c r="B75" s="73" t="str">
        <f>B79</f>
        <v>Выполнение функций органами местного самоуправления</v>
      </c>
      <c r="C75" s="73"/>
      <c r="D75" s="219" t="s">
        <v>170</v>
      </c>
      <c r="E75" s="219" t="s">
        <v>172</v>
      </c>
      <c r="F75" s="226" t="s">
        <v>98</v>
      </c>
      <c r="G75" s="227"/>
      <c r="H75" s="179"/>
      <c r="I75" s="195"/>
    </row>
    <row r="76" spans="1:9" ht="15.75">
      <c r="A76" s="72"/>
      <c r="B76" s="73" t="s">
        <v>169</v>
      </c>
      <c r="C76" s="73"/>
      <c r="D76" s="219" t="s">
        <v>170</v>
      </c>
      <c r="E76" s="219" t="s">
        <v>173</v>
      </c>
      <c r="F76" s="219"/>
      <c r="G76" s="221">
        <v>6750</v>
      </c>
      <c r="H76" s="221">
        <v>1104.8973799999999</v>
      </c>
      <c r="I76" s="190">
        <f>H76/G76</f>
        <v>0.16368850074074073</v>
      </c>
    </row>
    <row r="77" spans="1:9" ht="15.75">
      <c r="A77" s="72"/>
      <c r="B77" s="73" t="s">
        <v>174</v>
      </c>
      <c r="C77" s="73"/>
      <c r="D77" s="219" t="s">
        <v>170</v>
      </c>
      <c r="E77" s="219" t="s">
        <v>175</v>
      </c>
      <c r="F77" s="219"/>
      <c r="G77" s="221">
        <v>700</v>
      </c>
      <c r="H77" s="221">
        <v>312.12257999999997</v>
      </c>
      <c r="I77" s="190">
        <f>H77/G77</f>
        <v>0.44588939999999994</v>
      </c>
    </row>
    <row r="78" spans="1:9" s="42" customFormat="1" ht="15.75" hidden="1">
      <c r="A78" s="72"/>
      <c r="B78" s="73" t="str">
        <f>'[3]Свод'!A122</f>
        <v>Организация и содержание мест захоронения</v>
      </c>
      <c r="C78" s="73"/>
      <c r="D78" s="219" t="s">
        <v>170</v>
      </c>
      <c r="E78" s="219" t="s">
        <v>176</v>
      </c>
      <c r="F78" s="219"/>
      <c r="G78" s="221"/>
      <c r="H78" s="181"/>
      <c r="I78" s="196"/>
    </row>
    <row r="79" spans="1:9" ht="15.75" hidden="1">
      <c r="A79" s="72"/>
      <c r="B79" s="73" t="str">
        <f>B82</f>
        <v>Выполнение функций органами местного самоуправления</v>
      </c>
      <c r="C79" s="73"/>
      <c r="D79" s="219" t="s">
        <v>170</v>
      </c>
      <c r="E79" s="219" t="s">
        <v>176</v>
      </c>
      <c r="F79" s="219" t="s">
        <v>98</v>
      </c>
      <c r="G79" s="221"/>
      <c r="H79" s="179"/>
      <c r="I79" s="195"/>
    </row>
    <row r="80" spans="1:9" ht="16.5" customHeight="1">
      <c r="A80" s="72"/>
      <c r="B80" s="73" t="s">
        <v>86</v>
      </c>
      <c r="C80" s="73"/>
      <c r="D80" s="219" t="s">
        <v>170</v>
      </c>
      <c r="E80" s="219" t="s">
        <v>175</v>
      </c>
      <c r="F80" s="219" t="s">
        <v>98</v>
      </c>
      <c r="G80" s="221">
        <v>700</v>
      </c>
      <c r="H80" s="239">
        <v>312.12257999999997</v>
      </c>
      <c r="I80" s="190">
        <f aca="true" t="shared" si="1" ref="I80:I106">H80/G80</f>
        <v>0.44588939999999994</v>
      </c>
    </row>
    <row r="81" spans="1:9" ht="15.75" customHeight="1">
      <c r="A81" s="72"/>
      <c r="B81" s="73" t="s">
        <v>177</v>
      </c>
      <c r="C81" s="73"/>
      <c r="D81" s="219" t="s">
        <v>170</v>
      </c>
      <c r="E81" s="219" t="s">
        <v>178</v>
      </c>
      <c r="F81" s="219"/>
      <c r="G81" s="221">
        <v>6050</v>
      </c>
      <c r="H81" s="221">
        <v>792.7748</v>
      </c>
      <c r="I81" s="190">
        <f t="shared" si="1"/>
        <v>0.1310371570247934</v>
      </c>
    </row>
    <row r="82" spans="1:9" ht="19.5" customHeight="1" thickBot="1">
      <c r="A82" s="72"/>
      <c r="B82" s="73" t="s">
        <v>86</v>
      </c>
      <c r="C82" s="73"/>
      <c r="D82" s="219" t="s">
        <v>170</v>
      </c>
      <c r="E82" s="219" t="s">
        <v>178</v>
      </c>
      <c r="F82" s="219" t="s">
        <v>98</v>
      </c>
      <c r="G82" s="221">
        <v>6050</v>
      </c>
      <c r="H82" s="240">
        <v>792.7748</v>
      </c>
      <c r="I82" s="191">
        <f t="shared" si="1"/>
        <v>0.1310371570247934</v>
      </c>
    </row>
    <row r="83" spans="1:9" s="42" customFormat="1" ht="16.5" thickBot="1">
      <c r="A83" s="59"/>
      <c r="B83" s="60" t="s">
        <v>179</v>
      </c>
      <c r="C83" s="60"/>
      <c r="D83" s="213" t="s">
        <v>180</v>
      </c>
      <c r="E83" s="213"/>
      <c r="F83" s="213"/>
      <c r="G83" s="215">
        <v>75</v>
      </c>
      <c r="H83" s="215">
        <v>75.646</v>
      </c>
      <c r="I83" s="192">
        <f t="shared" si="1"/>
        <v>1.0086133333333334</v>
      </c>
    </row>
    <row r="84" spans="1:9" ht="15.75">
      <c r="A84" s="67"/>
      <c r="B84" s="68" t="s">
        <v>181</v>
      </c>
      <c r="C84" s="68"/>
      <c r="D84" s="216" t="s">
        <v>182</v>
      </c>
      <c r="E84" s="216"/>
      <c r="F84" s="216"/>
      <c r="G84" s="218">
        <v>75</v>
      </c>
      <c r="H84" s="218">
        <v>75.646</v>
      </c>
      <c r="I84" s="190">
        <f t="shared" si="1"/>
        <v>1.0086133333333334</v>
      </c>
    </row>
    <row r="85" spans="1:9" ht="15.75">
      <c r="A85" s="72"/>
      <c r="B85" s="88" t="s">
        <v>183</v>
      </c>
      <c r="C85" s="88"/>
      <c r="D85" s="219" t="s">
        <v>182</v>
      </c>
      <c r="E85" s="219" t="s">
        <v>184</v>
      </c>
      <c r="F85" s="219"/>
      <c r="G85" s="221">
        <v>75</v>
      </c>
      <c r="H85" s="221">
        <v>75.646</v>
      </c>
      <c r="I85" s="190">
        <f t="shared" si="1"/>
        <v>1.0086133333333334</v>
      </c>
    </row>
    <row r="86" spans="1:9" ht="16.5" thickBot="1">
      <c r="A86" s="77"/>
      <c r="B86" s="78" t="s">
        <v>86</v>
      </c>
      <c r="C86" s="78"/>
      <c r="D86" s="228" t="s">
        <v>182</v>
      </c>
      <c r="E86" s="228" t="s">
        <v>184</v>
      </c>
      <c r="F86" s="228" t="s">
        <v>98</v>
      </c>
      <c r="G86" s="229">
        <v>75</v>
      </c>
      <c r="H86" s="240">
        <v>75.646</v>
      </c>
      <c r="I86" s="191">
        <f t="shared" si="1"/>
        <v>1.0086133333333334</v>
      </c>
    </row>
    <row r="87" spans="1:9" ht="16.5" thickBot="1">
      <c r="A87" s="59"/>
      <c r="B87" s="60" t="s">
        <v>185</v>
      </c>
      <c r="C87" s="60"/>
      <c r="D87" s="213" t="s">
        <v>186</v>
      </c>
      <c r="E87" s="213"/>
      <c r="F87" s="213"/>
      <c r="G87" s="215">
        <v>3931.05</v>
      </c>
      <c r="H87" s="215">
        <v>2953.05654</v>
      </c>
      <c r="I87" s="192">
        <f t="shared" si="1"/>
        <v>0.7512131720532682</v>
      </c>
    </row>
    <row r="88" spans="1:9" ht="15.75">
      <c r="A88" s="67"/>
      <c r="B88" s="68" t="s">
        <v>187</v>
      </c>
      <c r="C88" s="68"/>
      <c r="D88" s="216" t="s">
        <v>188</v>
      </c>
      <c r="E88" s="216"/>
      <c r="F88" s="216"/>
      <c r="G88" s="218">
        <v>3931.05</v>
      </c>
      <c r="H88" s="218">
        <v>2953.05654</v>
      </c>
      <c r="I88" s="190">
        <f t="shared" si="1"/>
        <v>0.7512131720532682</v>
      </c>
    </row>
    <row r="89" spans="1:9" ht="31.5">
      <c r="A89" s="72"/>
      <c r="B89" s="73" t="s">
        <v>189</v>
      </c>
      <c r="C89" s="73"/>
      <c r="D89" s="219" t="s">
        <v>188</v>
      </c>
      <c r="E89" s="219" t="s">
        <v>190</v>
      </c>
      <c r="F89" s="219"/>
      <c r="G89" s="221">
        <v>3931.05</v>
      </c>
      <c r="H89" s="221">
        <v>2953.05654</v>
      </c>
      <c r="I89" s="190">
        <f t="shared" si="1"/>
        <v>0.7512131720532682</v>
      </c>
    </row>
    <row r="90" spans="1:9" ht="15.75">
      <c r="A90" s="72"/>
      <c r="B90" s="73" t="s">
        <v>191</v>
      </c>
      <c r="C90" s="73"/>
      <c r="D90" s="219" t="s">
        <v>188</v>
      </c>
      <c r="E90" s="219" t="s">
        <v>192</v>
      </c>
      <c r="F90" s="219"/>
      <c r="G90" s="221">
        <v>3535.05</v>
      </c>
      <c r="H90" s="221">
        <v>2557.05654</v>
      </c>
      <c r="I90" s="190">
        <f t="shared" si="1"/>
        <v>0.7233438112615097</v>
      </c>
    </row>
    <row r="91" spans="1:9" ht="15.75">
      <c r="A91" s="72"/>
      <c r="B91" s="73" t="s">
        <v>193</v>
      </c>
      <c r="C91" s="73"/>
      <c r="D91" s="219" t="s">
        <v>188</v>
      </c>
      <c r="E91" s="219" t="s">
        <v>192</v>
      </c>
      <c r="F91" s="219" t="s">
        <v>194</v>
      </c>
      <c r="G91" s="221">
        <v>3535.05</v>
      </c>
      <c r="H91" s="221">
        <v>2557.05654</v>
      </c>
      <c r="I91" s="190">
        <f t="shared" si="1"/>
        <v>0.7233438112615097</v>
      </c>
    </row>
    <row r="92" spans="1:9" ht="15.75">
      <c r="A92" s="67"/>
      <c r="B92" s="68" t="str">
        <f>'[2]Свод'!A149</f>
        <v>Финансирование библиотек</v>
      </c>
      <c r="C92" s="68"/>
      <c r="D92" s="219" t="s">
        <v>188</v>
      </c>
      <c r="E92" s="216" t="s">
        <v>155</v>
      </c>
      <c r="F92" s="216"/>
      <c r="G92" s="218">
        <v>396</v>
      </c>
      <c r="H92" s="218">
        <v>396</v>
      </c>
      <c r="I92" s="190">
        <f t="shared" si="1"/>
        <v>1</v>
      </c>
    </row>
    <row r="93" spans="1:9" ht="16.5" thickBot="1">
      <c r="A93" s="67"/>
      <c r="B93" s="68" t="str">
        <f>'[2]Свод'!A150</f>
        <v>Иные межбюджетные трансферты</v>
      </c>
      <c r="C93" s="68"/>
      <c r="D93" s="219" t="s">
        <v>188</v>
      </c>
      <c r="E93" s="216" t="s">
        <v>155</v>
      </c>
      <c r="F93" s="216" t="s">
        <v>156</v>
      </c>
      <c r="G93" s="218">
        <v>396</v>
      </c>
      <c r="H93" s="218">
        <v>396</v>
      </c>
      <c r="I93" s="191">
        <f t="shared" si="1"/>
        <v>1</v>
      </c>
    </row>
    <row r="94" spans="1:9" ht="16.5" thickBot="1">
      <c r="A94" s="59"/>
      <c r="B94" s="60" t="s">
        <v>195</v>
      </c>
      <c r="C94" s="60"/>
      <c r="D94" s="213" t="s">
        <v>196</v>
      </c>
      <c r="E94" s="213"/>
      <c r="F94" s="213"/>
      <c r="G94" s="215">
        <v>355</v>
      </c>
      <c r="H94" s="215">
        <v>443.61433</v>
      </c>
      <c r="I94" s="192">
        <f t="shared" si="1"/>
        <v>1.2496178309859154</v>
      </c>
    </row>
    <row r="95" spans="1:9" ht="15.75">
      <c r="A95" s="67"/>
      <c r="B95" s="68" t="s">
        <v>197</v>
      </c>
      <c r="C95" s="68"/>
      <c r="D95" s="216" t="s">
        <v>198</v>
      </c>
      <c r="E95" s="216"/>
      <c r="F95" s="216"/>
      <c r="G95" s="218">
        <v>355</v>
      </c>
      <c r="H95" s="218">
        <v>443.61433</v>
      </c>
      <c r="I95" s="190">
        <f t="shared" si="1"/>
        <v>1.2496178309859154</v>
      </c>
    </row>
    <row r="96" spans="1:9" ht="15.75">
      <c r="A96" s="72"/>
      <c r="B96" s="122" t="s">
        <v>199</v>
      </c>
      <c r="C96" s="122"/>
      <c r="D96" s="219" t="s">
        <v>198</v>
      </c>
      <c r="E96" s="219" t="s">
        <v>200</v>
      </c>
      <c r="F96" s="219"/>
      <c r="G96" s="221">
        <v>100</v>
      </c>
      <c r="H96" s="221">
        <v>67</v>
      </c>
      <c r="I96" s="190">
        <f t="shared" si="1"/>
        <v>0.67</v>
      </c>
    </row>
    <row r="97" spans="1:9" ht="15.75">
      <c r="A97" s="72"/>
      <c r="B97" s="122" t="s">
        <v>201</v>
      </c>
      <c r="C97" s="122"/>
      <c r="D97" s="219" t="s">
        <v>198</v>
      </c>
      <c r="E97" s="219" t="s">
        <v>200</v>
      </c>
      <c r="F97" s="219" t="s">
        <v>202</v>
      </c>
      <c r="G97" s="221">
        <v>100</v>
      </c>
      <c r="H97" s="221">
        <v>67</v>
      </c>
      <c r="I97" s="190">
        <f>H97/G97</f>
        <v>0.67</v>
      </c>
    </row>
    <row r="98" spans="1:9" ht="15.75">
      <c r="A98" s="72"/>
      <c r="B98" s="123" t="s">
        <v>203</v>
      </c>
      <c r="C98" s="123"/>
      <c r="D98" s="219" t="s">
        <v>198</v>
      </c>
      <c r="E98" s="219" t="s">
        <v>204</v>
      </c>
      <c r="F98" s="219"/>
      <c r="G98" s="221">
        <v>30</v>
      </c>
      <c r="H98" s="221">
        <v>12.96</v>
      </c>
      <c r="I98" s="190">
        <f t="shared" si="1"/>
        <v>0.43200000000000005</v>
      </c>
    </row>
    <row r="99" spans="1:9" ht="15.75">
      <c r="A99" s="72"/>
      <c r="B99" s="123" t="s">
        <v>203</v>
      </c>
      <c r="C99" s="123"/>
      <c r="D99" s="219" t="s">
        <v>198</v>
      </c>
      <c r="E99" s="219" t="s">
        <v>204</v>
      </c>
      <c r="F99" s="219" t="s">
        <v>202</v>
      </c>
      <c r="G99" s="221">
        <v>30</v>
      </c>
      <c r="H99" s="221">
        <v>12.96</v>
      </c>
      <c r="I99" s="230">
        <f t="shared" si="1"/>
        <v>0.43200000000000005</v>
      </c>
    </row>
    <row r="100" spans="1:9" ht="15.75">
      <c r="A100" s="67"/>
      <c r="B100" s="231" t="s">
        <v>219</v>
      </c>
      <c r="C100" s="231"/>
      <c r="D100" s="216" t="s">
        <v>198</v>
      </c>
      <c r="E100" s="216" t="s">
        <v>213</v>
      </c>
      <c r="F100" s="216"/>
      <c r="G100" s="218">
        <v>225</v>
      </c>
      <c r="H100" s="218">
        <v>363.65433</v>
      </c>
      <c r="I100" s="230">
        <f t="shared" si="1"/>
        <v>1.6162414666666667</v>
      </c>
    </row>
    <row r="101" spans="1:9" ht="16.5" thickBot="1">
      <c r="A101" s="102"/>
      <c r="B101" s="232" t="s">
        <v>220</v>
      </c>
      <c r="C101" s="232"/>
      <c r="D101" s="216" t="s">
        <v>198</v>
      </c>
      <c r="E101" s="216" t="s">
        <v>213</v>
      </c>
      <c r="F101" s="216" t="s">
        <v>156</v>
      </c>
      <c r="G101" s="233">
        <v>225</v>
      </c>
      <c r="H101" s="233">
        <v>363.65433</v>
      </c>
      <c r="I101" s="230">
        <f t="shared" si="1"/>
        <v>1.6162414666666667</v>
      </c>
    </row>
    <row r="102" spans="1:9" ht="16.5" thickBot="1">
      <c r="A102" s="59"/>
      <c r="B102" s="124" t="s">
        <v>205</v>
      </c>
      <c r="C102" s="124"/>
      <c r="D102" s="213" t="s">
        <v>206</v>
      </c>
      <c r="E102" s="213"/>
      <c r="F102" s="213"/>
      <c r="G102" s="215">
        <v>50</v>
      </c>
      <c r="H102" s="215">
        <v>2.15</v>
      </c>
      <c r="I102" s="192">
        <f t="shared" si="1"/>
        <v>0.043</v>
      </c>
    </row>
    <row r="103" spans="1:9" ht="15.75">
      <c r="A103" s="67"/>
      <c r="B103" s="68" t="s">
        <v>205</v>
      </c>
      <c r="C103" s="68"/>
      <c r="D103" s="216" t="s">
        <v>206</v>
      </c>
      <c r="E103" s="216"/>
      <c r="F103" s="216"/>
      <c r="G103" s="218">
        <v>50</v>
      </c>
      <c r="H103" s="218">
        <v>2.15</v>
      </c>
      <c r="I103" s="190">
        <f t="shared" si="1"/>
        <v>0.043</v>
      </c>
    </row>
    <row r="104" spans="1:9" ht="15.75">
      <c r="A104" s="72"/>
      <c r="B104" s="73" t="str">
        <f>'[2]прил 5'!A34</f>
        <v>Другие вопросы в области физической культуры и спорта</v>
      </c>
      <c r="C104" s="73"/>
      <c r="D104" s="219" t="s">
        <v>207</v>
      </c>
      <c r="E104" s="219" t="s">
        <v>208</v>
      </c>
      <c r="F104" s="219"/>
      <c r="G104" s="221">
        <v>50</v>
      </c>
      <c r="H104" s="221">
        <v>2.15</v>
      </c>
      <c r="I104" s="190">
        <f t="shared" si="1"/>
        <v>0.043</v>
      </c>
    </row>
    <row r="105" spans="1:9" ht="31.5">
      <c r="A105" s="72"/>
      <c r="B105" s="73" t="s">
        <v>209</v>
      </c>
      <c r="C105" s="73"/>
      <c r="D105" s="219" t="s">
        <v>207</v>
      </c>
      <c r="E105" s="219" t="s">
        <v>210</v>
      </c>
      <c r="F105" s="219"/>
      <c r="G105" s="221">
        <v>50</v>
      </c>
      <c r="H105" s="221">
        <v>2.15</v>
      </c>
      <c r="I105" s="190">
        <f t="shared" si="1"/>
        <v>0.043</v>
      </c>
    </row>
    <row r="106" spans="1:9" ht="15.75">
      <c r="A106" s="77"/>
      <c r="B106" s="73" t="s">
        <v>86</v>
      </c>
      <c r="C106" s="73"/>
      <c r="D106" s="219" t="s">
        <v>207</v>
      </c>
      <c r="E106" s="219" t="s">
        <v>210</v>
      </c>
      <c r="F106" s="219" t="s">
        <v>98</v>
      </c>
      <c r="G106" s="221">
        <v>50</v>
      </c>
      <c r="H106" s="239">
        <v>2.15</v>
      </c>
      <c r="I106" s="190">
        <f t="shared" si="1"/>
        <v>0.043</v>
      </c>
    </row>
    <row r="107" spans="1:9" ht="15.75" hidden="1">
      <c r="A107" s="125"/>
      <c r="B107" s="91" t="s">
        <v>211</v>
      </c>
      <c r="C107" s="91"/>
      <c r="D107" s="182" t="s">
        <v>212</v>
      </c>
      <c r="E107" s="182" t="s">
        <v>213</v>
      </c>
      <c r="F107" s="182"/>
      <c r="G107" s="180"/>
      <c r="H107" s="179"/>
      <c r="I107" s="195"/>
    </row>
    <row r="108" spans="1:9" ht="15.75" hidden="1">
      <c r="A108" s="125"/>
      <c r="B108" s="126" t="s">
        <v>211</v>
      </c>
      <c r="C108" s="126"/>
      <c r="D108" s="182" t="s">
        <v>212</v>
      </c>
      <c r="E108" s="182" t="s">
        <v>213</v>
      </c>
      <c r="F108" s="182" t="s">
        <v>156</v>
      </c>
      <c r="G108" s="180"/>
      <c r="H108" s="179"/>
      <c r="I108" s="195"/>
    </row>
    <row r="109" spans="1:9" ht="16.5" thickBot="1">
      <c r="A109" s="127"/>
      <c r="B109" s="128"/>
      <c r="C109" s="129"/>
      <c r="D109" s="183"/>
      <c r="E109" s="183"/>
      <c r="F109" s="176"/>
      <c r="G109" s="177"/>
      <c r="H109" s="184"/>
      <c r="I109" s="191"/>
    </row>
    <row r="110" spans="1:9" ht="16.5" thickBot="1">
      <c r="A110" s="130"/>
      <c r="B110" s="60" t="s">
        <v>214</v>
      </c>
      <c r="C110" s="60"/>
      <c r="D110" s="172"/>
      <c r="E110" s="185"/>
      <c r="F110" s="186"/>
      <c r="G110" s="244">
        <v>25623.65</v>
      </c>
      <c r="H110" s="244">
        <v>12573.07868</v>
      </c>
      <c r="I110" s="245">
        <f>H110/G110</f>
        <v>0.49068257957004563</v>
      </c>
    </row>
    <row r="111" ht="12.75">
      <c r="K111" s="131"/>
    </row>
    <row r="114" ht="12.75">
      <c r="G114" s="238"/>
    </row>
  </sheetData>
  <sheetProtection/>
  <mergeCells count="5">
    <mergeCell ref="G3:I3"/>
    <mergeCell ref="A5:I5"/>
    <mergeCell ref="A6:I6"/>
    <mergeCell ref="A7:I7"/>
    <mergeCell ref="H4:J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2011-08-01T11:43:39Z</cp:lastPrinted>
  <dcterms:created xsi:type="dcterms:W3CDTF">2011-05-05T11:44:11Z</dcterms:created>
  <dcterms:modified xsi:type="dcterms:W3CDTF">2011-09-16T05:27:12Z</dcterms:modified>
  <cp:category/>
  <cp:version/>
  <cp:contentType/>
  <cp:contentStatus/>
</cp:coreProperties>
</file>